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H:\FOI\RFI\2026\"/>
    </mc:Choice>
  </mc:AlternateContent>
  <xr:revisionPtr revIDLastSave="0" documentId="8_{617B1FF8-0E12-4177-B879-210958E1B60D}" xr6:coauthVersionLast="47" xr6:coauthVersionMax="47" xr10:uidLastSave="{00000000-0000-0000-0000-000000000000}"/>
  <bookViews>
    <workbookView xWindow="-19310" yWindow="-1270" windowWidth="19420" windowHeight="11500" firstSheet="1" activeTab="1" xr2:uid="{61AA7FC1-9116-4F77-A0C4-7EE018E0F435}"/>
  </bookViews>
  <sheets>
    <sheet name="Request" sheetId="2" r:id="rId1"/>
    <sheet name="Graffiti" sheetId="3" r:id="rId2"/>
    <sheet name="Graffiti - Estimated Costs" sheetId="4" r:id="rId3"/>
  </sheets>
  <calcPr calcId="191028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3" l="1"/>
  <c r="G3" i="3"/>
  <c r="G4" i="3"/>
  <c r="G6" i="3"/>
  <c r="G5" i="3"/>
  <c r="G7" i="3"/>
  <c r="G8" i="3"/>
  <c r="G9" i="3"/>
  <c r="G10" i="3"/>
  <c r="G11" i="3"/>
  <c r="G12" i="3"/>
  <c r="G13" i="3"/>
  <c r="G14" i="3"/>
  <c r="G15" i="3"/>
  <c r="G16" i="3"/>
  <c r="G17" i="3"/>
  <c r="G18" i="3"/>
  <c r="G20" i="3"/>
  <c r="G19" i="3"/>
  <c r="G21" i="3"/>
  <c r="G22" i="3"/>
  <c r="G24" i="3"/>
  <c r="G23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4" i="3"/>
  <c r="G43" i="3"/>
  <c r="G45" i="3"/>
  <c r="G46" i="3"/>
  <c r="G47" i="3"/>
  <c r="G48" i="3"/>
  <c r="G49" i="3"/>
  <c r="G50" i="3"/>
  <c r="G53" i="3"/>
  <c r="G51" i="3"/>
  <c r="G54" i="3"/>
  <c r="G52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5" i="3"/>
  <c r="G76" i="3"/>
  <c r="G77" i="3"/>
  <c r="G78" i="3"/>
  <c r="G74" i="3"/>
  <c r="G79" i="3"/>
  <c r="G80" i="3"/>
  <c r="G81" i="3"/>
  <c r="G82" i="3"/>
  <c r="G83" i="3"/>
  <c r="G85" i="3"/>
  <c r="G84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8" i="3"/>
  <c r="G127" i="3"/>
  <c r="G126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3" i="3"/>
  <c r="G142" i="3"/>
  <c r="G145" i="3"/>
  <c r="G144" i="3"/>
  <c r="G146" i="3"/>
  <c r="G147" i="3"/>
  <c r="G148" i="3"/>
  <c r="G149" i="3"/>
  <c r="G150" i="3"/>
  <c r="G151" i="3"/>
  <c r="G154" i="3"/>
  <c r="G152" i="3"/>
  <c r="G153" i="3"/>
  <c r="G155" i="3"/>
  <c r="G156" i="3"/>
  <c r="G157" i="3"/>
  <c r="G158" i="3"/>
  <c r="G159" i="3"/>
  <c r="G162" i="3"/>
  <c r="G160" i="3"/>
  <c r="G163" i="3"/>
  <c r="G164" i="3"/>
  <c r="G161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6" i="3"/>
  <c r="G185" i="3"/>
  <c r="G187" i="3"/>
  <c r="G188" i="3"/>
  <c r="G191" i="3"/>
  <c r="G192" i="3"/>
  <c r="G190" i="3"/>
  <c r="G189" i="3"/>
  <c r="G193" i="3"/>
  <c r="G194" i="3"/>
  <c r="G195" i="3"/>
  <c r="G196" i="3"/>
  <c r="G197" i="3"/>
  <c r="G199" i="3"/>
  <c r="G200" i="3"/>
  <c r="G198" i="3"/>
  <c r="G202" i="3"/>
  <c r="G203" i="3"/>
  <c r="G201" i="3"/>
  <c r="G204" i="3"/>
  <c r="G205" i="3"/>
  <c r="G206" i="3"/>
  <c r="G207" i="3"/>
  <c r="G209" i="3"/>
  <c r="G208" i="3"/>
  <c r="G210" i="3"/>
  <c r="G211" i="3"/>
  <c r="G212" i="3"/>
  <c r="G213" i="3"/>
  <c r="G214" i="3"/>
  <c r="G215" i="3"/>
  <c r="G216" i="3"/>
  <c r="G219" i="3"/>
  <c r="G217" i="3"/>
  <c r="G218" i="3"/>
  <c r="G221" i="3"/>
  <c r="G222" i="3"/>
  <c r="G223" i="3"/>
  <c r="G224" i="3"/>
  <c r="G225" i="3"/>
  <c r="G220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40" i="3"/>
  <c r="G239" i="3"/>
  <c r="G241" i="3"/>
  <c r="G242" i="3"/>
  <c r="G243" i="3"/>
  <c r="G244" i="3"/>
  <c r="G247" i="3"/>
  <c r="G245" i="3"/>
  <c r="G246" i="3"/>
  <c r="G249" i="3"/>
  <c r="G250" i="3"/>
  <c r="G251" i="3"/>
  <c r="G252" i="3"/>
  <c r="G248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5" i="3"/>
  <c r="G276" i="3"/>
  <c r="G277" i="3"/>
  <c r="G278" i="3"/>
  <c r="G274" i="3"/>
  <c r="G279" i="3"/>
  <c r="G280" i="3"/>
  <c r="G281" i="3"/>
  <c r="G282" i="3"/>
  <c r="G283" i="3"/>
  <c r="G284" i="3"/>
  <c r="G285" i="3"/>
  <c r="G286" i="3"/>
  <c r="G289" i="3"/>
  <c r="G290" i="3"/>
  <c r="G287" i="3"/>
  <c r="G288" i="3"/>
  <c r="G291" i="3"/>
  <c r="G292" i="3"/>
  <c r="G294" i="3"/>
  <c r="G293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8" i="3"/>
  <c r="G347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4" i="3"/>
  <c r="G365" i="3"/>
  <c r="G366" i="3"/>
  <c r="G363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90" i="3"/>
  <c r="G389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7" i="3"/>
  <c r="G406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4" i="3"/>
  <c r="G423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6" i="3"/>
  <c r="G487" i="3"/>
  <c r="G488" i="3"/>
  <c r="G484" i="3"/>
  <c r="G485" i="3"/>
  <c r="G489" i="3"/>
  <c r="G490" i="3"/>
  <c r="G491" i="3"/>
  <c r="G492" i="3"/>
  <c r="G493" i="3"/>
  <c r="G494" i="3"/>
  <c r="G495" i="3"/>
  <c r="G496" i="3"/>
  <c r="G497" i="3"/>
  <c r="G498" i="3"/>
  <c r="G500" i="3"/>
  <c r="G499" i="3"/>
  <c r="G501" i="3"/>
  <c r="G502" i="3"/>
  <c r="G503" i="3"/>
  <c r="G506" i="3"/>
  <c r="G507" i="3"/>
  <c r="G508" i="3"/>
  <c r="G509" i="3"/>
  <c r="G510" i="3"/>
  <c r="G511" i="3"/>
  <c r="G504" i="3"/>
  <c r="G505" i="3"/>
  <c r="G512" i="3"/>
  <c r="G513" i="3"/>
  <c r="G514" i="3"/>
  <c r="G515" i="3"/>
  <c r="G518" i="3"/>
  <c r="G519" i="3"/>
  <c r="G516" i="3"/>
  <c r="G520" i="3"/>
  <c r="G521" i="3"/>
  <c r="G522" i="3"/>
  <c r="G523" i="3"/>
  <c r="G524" i="3"/>
  <c r="G525" i="3"/>
  <c r="G526" i="3"/>
  <c r="G527" i="3"/>
  <c r="G517" i="3"/>
  <c r="G528" i="3"/>
  <c r="G529" i="3"/>
  <c r="G530" i="3"/>
  <c r="G531" i="3"/>
  <c r="G533" i="3"/>
  <c r="G532" i="3"/>
  <c r="G534" i="3"/>
  <c r="G535" i="3"/>
  <c r="G536" i="3"/>
  <c r="G537" i="3"/>
  <c r="G538" i="3"/>
  <c r="G539" i="3"/>
  <c r="G540" i="3"/>
  <c r="G541" i="3"/>
  <c r="G542" i="3"/>
  <c r="G547" i="3"/>
  <c r="G548" i="3"/>
  <c r="G549" i="3"/>
  <c r="G550" i="3"/>
  <c r="G543" i="3"/>
  <c r="G551" i="3"/>
  <c r="G544" i="3"/>
  <c r="G545" i="3"/>
  <c r="G546" i="3"/>
  <c r="G552" i="3"/>
  <c r="G553" i="3"/>
  <c r="G554" i="3"/>
  <c r="G555" i="3"/>
  <c r="G556" i="3"/>
  <c r="G557" i="3"/>
  <c r="G558" i="3"/>
  <c r="G559" i="3"/>
  <c r="G560" i="3"/>
  <c r="G561" i="3"/>
  <c r="G564" i="3"/>
  <c r="G565" i="3"/>
  <c r="G562" i="3"/>
  <c r="G563" i="3"/>
  <c r="G566" i="3"/>
  <c r="G567" i="3"/>
  <c r="G568" i="3"/>
  <c r="G577" i="3"/>
  <c r="G569" i="3"/>
  <c r="G570" i="3"/>
  <c r="G571" i="3"/>
  <c r="G572" i="3"/>
  <c r="G573" i="3"/>
  <c r="G574" i="3"/>
  <c r="G578" i="3"/>
  <c r="G579" i="3"/>
  <c r="G580" i="3"/>
  <c r="G581" i="3"/>
  <c r="G582" i="3"/>
  <c r="G575" i="3"/>
  <c r="G576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F3" i="3"/>
  <c r="F4" i="3"/>
  <c r="F6" i="3"/>
  <c r="F5" i="3"/>
  <c r="F7" i="3"/>
  <c r="F8" i="3"/>
  <c r="F9" i="3"/>
  <c r="F10" i="3"/>
  <c r="F11" i="3"/>
  <c r="F12" i="3"/>
  <c r="F13" i="3"/>
  <c r="F14" i="3"/>
  <c r="F15" i="3"/>
  <c r="F16" i="3"/>
  <c r="F17" i="3"/>
  <c r="F18" i="3"/>
  <c r="F20" i="3"/>
  <c r="F19" i="3"/>
  <c r="F21" i="3"/>
  <c r="F22" i="3"/>
  <c r="F24" i="3"/>
  <c r="F23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4" i="3"/>
  <c r="F43" i="3"/>
  <c r="F45" i="3"/>
  <c r="F46" i="3"/>
  <c r="F47" i="3"/>
  <c r="F48" i="3"/>
  <c r="F49" i="3"/>
  <c r="F50" i="3"/>
  <c r="F53" i="3"/>
  <c r="F51" i="3"/>
  <c r="F54" i="3"/>
  <c r="F52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5" i="3"/>
  <c r="F76" i="3"/>
  <c r="F77" i="3"/>
  <c r="F78" i="3"/>
  <c r="F74" i="3"/>
  <c r="F79" i="3"/>
  <c r="F80" i="3"/>
  <c r="F81" i="3"/>
  <c r="F82" i="3"/>
  <c r="F83" i="3"/>
  <c r="F85" i="3"/>
  <c r="F84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8" i="3"/>
  <c r="F127" i="3"/>
  <c r="F126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3" i="3"/>
  <c r="F142" i="3"/>
  <c r="F145" i="3"/>
  <c r="F144" i="3"/>
  <c r="F146" i="3"/>
  <c r="F147" i="3"/>
  <c r="F148" i="3"/>
  <c r="F149" i="3"/>
  <c r="F150" i="3"/>
  <c r="F151" i="3"/>
  <c r="F154" i="3"/>
  <c r="F152" i="3"/>
  <c r="F153" i="3"/>
  <c r="F155" i="3"/>
  <c r="F156" i="3"/>
  <c r="F157" i="3"/>
  <c r="F158" i="3"/>
  <c r="F159" i="3"/>
  <c r="F162" i="3"/>
  <c r="F160" i="3"/>
  <c r="F163" i="3"/>
  <c r="F164" i="3"/>
  <c r="F161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6" i="3"/>
  <c r="F185" i="3"/>
  <c r="F187" i="3"/>
  <c r="F188" i="3"/>
  <c r="F191" i="3"/>
  <c r="F192" i="3"/>
  <c r="F190" i="3"/>
  <c r="F189" i="3"/>
  <c r="F193" i="3"/>
  <c r="F194" i="3"/>
  <c r="F195" i="3"/>
  <c r="F196" i="3"/>
  <c r="F197" i="3"/>
  <c r="F199" i="3"/>
  <c r="F200" i="3"/>
  <c r="F198" i="3"/>
  <c r="F202" i="3"/>
  <c r="F203" i="3"/>
  <c r="F201" i="3"/>
  <c r="F204" i="3"/>
  <c r="F205" i="3"/>
  <c r="F206" i="3"/>
  <c r="F207" i="3"/>
  <c r="F209" i="3"/>
  <c r="F208" i="3"/>
  <c r="F210" i="3"/>
  <c r="F211" i="3"/>
  <c r="F212" i="3"/>
  <c r="F213" i="3"/>
  <c r="F214" i="3"/>
  <c r="F215" i="3"/>
  <c r="F216" i="3"/>
  <c r="F219" i="3"/>
  <c r="F217" i="3"/>
  <c r="F218" i="3"/>
  <c r="F221" i="3"/>
  <c r="F222" i="3"/>
  <c r="F223" i="3"/>
  <c r="F224" i="3"/>
  <c r="F225" i="3"/>
  <c r="F220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40" i="3"/>
  <c r="F239" i="3"/>
  <c r="F241" i="3"/>
  <c r="F242" i="3"/>
  <c r="F243" i="3"/>
  <c r="F244" i="3"/>
  <c r="F247" i="3"/>
  <c r="F245" i="3"/>
  <c r="F246" i="3"/>
  <c r="F249" i="3"/>
  <c r="F250" i="3"/>
  <c r="F251" i="3"/>
  <c r="F252" i="3"/>
  <c r="F248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5" i="3"/>
  <c r="F276" i="3"/>
  <c r="F277" i="3"/>
  <c r="F278" i="3"/>
  <c r="F274" i="3"/>
  <c r="F279" i="3"/>
  <c r="F280" i="3"/>
  <c r="F281" i="3"/>
  <c r="F282" i="3"/>
  <c r="F283" i="3"/>
  <c r="F284" i="3"/>
  <c r="F285" i="3"/>
  <c r="F286" i="3"/>
  <c r="F289" i="3"/>
  <c r="F290" i="3"/>
  <c r="F287" i="3"/>
  <c r="F288" i="3"/>
  <c r="F291" i="3"/>
  <c r="F292" i="3"/>
  <c r="F294" i="3"/>
  <c r="F293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8" i="3"/>
  <c r="F347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4" i="3"/>
  <c r="F365" i="3"/>
  <c r="F366" i="3"/>
  <c r="F363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90" i="3"/>
  <c r="F389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7" i="3"/>
  <c r="F406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4" i="3"/>
  <c r="F423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6" i="3"/>
  <c r="F487" i="3"/>
  <c r="F488" i="3"/>
  <c r="F484" i="3"/>
  <c r="F485" i="3"/>
  <c r="F489" i="3"/>
  <c r="F490" i="3"/>
  <c r="F491" i="3"/>
  <c r="F492" i="3"/>
  <c r="F493" i="3"/>
  <c r="F494" i="3"/>
  <c r="F495" i="3"/>
  <c r="F496" i="3"/>
  <c r="F497" i="3"/>
  <c r="F498" i="3"/>
  <c r="F500" i="3"/>
  <c r="F499" i="3"/>
  <c r="F501" i="3"/>
  <c r="F502" i="3"/>
  <c r="F503" i="3"/>
  <c r="F506" i="3"/>
  <c r="F507" i="3"/>
  <c r="F508" i="3"/>
  <c r="F509" i="3"/>
  <c r="F510" i="3"/>
  <c r="F511" i="3"/>
  <c r="F504" i="3"/>
  <c r="F505" i="3"/>
  <c r="F512" i="3"/>
  <c r="F513" i="3"/>
  <c r="F514" i="3"/>
  <c r="F515" i="3"/>
  <c r="F518" i="3"/>
  <c r="F519" i="3"/>
  <c r="F516" i="3"/>
  <c r="F520" i="3"/>
  <c r="F521" i="3"/>
  <c r="F522" i="3"/>
  <c r="F523" i="3"/>
  <c r="F524" i="3"/>
  <c r="F525" i="3"/>
  <c r="F526" i="3"/>
  <c r="F527" i="3"/>
  <c r="F517" i="3"/>
  <c r="F528" i="3"/>
  <c r="F529" i="3"/>
  <c r="F530" i="3"/>
  <c r="F531" i="3"/>
  <c r="F533" i="3"/>
  <c r="F532" i="3"/>
  <c r="F534" i="3"/>
  <c r="F535" i="3"/>
  <c r="F536" i="3"/>
  <c r="F537" i="3"/>
  <c r="F538" i="3"/>
  <c r="F539" i="3"/>
  <c r="F540" i="3"/>
  <c r="F541" i="3"/>
  <c r="F542" i="3"/>
  <c r="F547" i="3"/>
  <c r="F548" i="3"/>
  <c r="F549" i="3"/>
  <c r="F550" i="3"/>
  <c r="F543" i="3"/>
  <c r="F551" i="3"/>
  <c r="F544" i="3"/>
  <c r="F545" i="3"/>
  <c r="F546" i="3"/>
  <c r="F552" i="3"/>
  <c r="F553" i="3"/>
  <c r="F554" i="3"/>
  <c r="F555" i="3"/>
  <c r="F556" i="3"/>
  <c r="F557" i="3"/>
  <c r="F558" i="3"/>
  <c r="F559" i="3"/>
  <c r="F560" i="3"/>
  <c r="F561" i="3"/>
  <c r="F564" i="3"/>
  <c r="F565" i="3"/>
  <c r="F562" i="3"/>
  <c r="F563" i="3"/>
  <c r="F566" i="3"/>
  <c r="F567" i="3"/>
  <c r="F568" i="3"/>
  <c r="F577" i="3"/>
  <c r="F569" i="3"/>
  <c r="F570" i="3"/>
  <c r="F571" i="3"/>
  <c r="F572" i="3"/>
  <c r="F573" i="3"/>
  <c r="F574" i="3"/>
  <c r="F578" i="3"/>
  <c r="F579" i="3"/>
  <c r="F580" i="3"/>
  <c r="F581" i="3"/>
  <c r="F582" i="3"/>
  <c r="F575" i="3"/>
  <c r="F576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6" i="3"/>
  <c r="E487" i="3"/>
  <c r="E488" i="3"/>
  <c r="E484" i="3"/>
  <c r="E485" i="3"/>
  <c r="E489" i="3"/>
  <c r="E490" i="3"/>
  <c r="E491" i="3"/>
  <c r="E492" i="3"/>
  <c r="E493" i="3"/>
  <c r="E494" i="3"/>
  <c r="E495" i="3"/>
  <c r="E496" i="3"/>
  <c r="E497" i="3"/>
  <c r="E498" i="3"/>
  <c r="E500" i="3"/>
  <c r="E499" i="3"/>
  <c r="E501" i="3"/>
  <c r="E502" i="3"/>
  <c r="E503" i="3"/>
  <c r="E506" i="3"/>
  <c r="E507" i="3"/>
  <c r="E508" i="3"/>
  <c r="E509" i="3"/>
  <c r="E510" i="3"/>
  <c r="E511" i="3"/>
  <c r="E504" i="3"/>
  <c r="E505" i="3"/>
  <c r="E512" i="3"/>
  <c r="E513" i="3"/>
  <c r="E514" i="3"/>
  <c r="E515" i="3"/>
  <c r="E518" i="3"/>
  <c r="E519" i="3"/>
  <c r="E516" i="3"/>
  <c r="E520" i="3"/>
  <c r="E521" i="3"/>
  <c r="E522" i="3"/>
  <c r="E523" i="3"/>
  <c r="E524" i="3"/>
  <c r="E525" i="3"/>
  <c r="E526" i="3"/>
  <c r="E527" i="3"/>
  <c r="E517" i="3"/>
  <c r="E528" i="3"/>
  <c r="E529" i="3"/>
  <c r="E530" i="3"/>
  <c r="E531" i="3"/>
  <c r="E533" i="3"/>
  <c r="E532" i="3"/>
  <c r="E534" i="3"/>
  <c r="E535" i="3"/>
  <c r="E536" i="3"/>
  <c r="E537" i="3"/>
  <c r="E538" i="3"/>
  <c r="E539" i="3"/>
  <c r="E540" i="3"/>
  <c r="E541" i="3"/>
  <c r="E542" i="3"/>
  <c r="E547" i="3"/>
  <c r="E548" i="3"/>
  <c r="E549" i="3"/>
  <c r="E550" i="3"/>
  <c r="E543" i="3"/>
  <c r="E551" i="3"/>
  <c r="E544" i="3"/>
  <c r="E545" i="3"/>
  <c r="E546" i="3"/>
  <c r="E552" i="3"/>
  <c r="E553" i="3"/>
  <c r="E554" i="3"/>
  <c r="E555" i="3"/>
  <c r="E556" i="3"/>
  <c r="E557" i="3"/>
  <c r="E558" i="3"/>
  <c r="E559" i="3"/>
  <c r="E560" i="3"/>
  <c r="E561" i="3"/>
  <c r="E564" i="3"/>
  <c r="E565" i="3"/>
  <c r="E562" i="3"/>
  <c r="E563" i="3"/>
  <c r="E566" i="3"/>
  <c r="E567" i="3"/>
  <c r="E568" i="3"/>
  <c r="E577" i="3"/>
  <c r="E569" i="3"/>
  <c r="E570" i="3"/>
  <c r="E571" i="3"/>
  <c r="E572" i="3"/>
  <c r="E573" i="3"/>
  <c r="E574" i="3"/>
  <c r="E578" i="3"/>
  <c r="E579" i="3"/>
  <c r="E580" i="3"/>
  <c r="E581" i="3"/>
  <c r="E582" i="3"/>
  <c r="E575" i="3"/>
  <c r="E576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383" i="3"/>
  <c r="E384" i="3"/>
  <c r="E385" i="3"/>
  <c r="E386" i="3"/>
  <c r="E387" i="3"/>
  <c r="E388" i="3"/>
  <c r="E390" i="3"/>
  <c r="E389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7" i="3"/>
  <c r="E406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4" i="3"/>
  <c r="E423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356" i="3"/>
  <c r="E357" i="3"/>
  <c r="E358" i="3"/>
  <c r="E359" i="3"/>
  <c r="E360" i="3"/>
  <c r="E361" i="3"/>
  <c r="E362" i="3"/>
  <c r="E364" i="3"/>
  <c r="E365" i="3"/>
  <c r="E366" i="3"/>
  <c r="E363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8" i="3"/>
  <c r="E347" i="3"/>
  <c r="E349" i="3"/>
  <c r="E350" i="3"/>
  <c r="E351" i="3"/>
  <c r="E352" i="3"/>
  <c r="E353" i="3"/>
  <c r="E354" i="3"/>
  <c r="E355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236" i="3"/>
  <c r="E237" i="3"/>
  <c r="E238" i="3"/>
  <c r="E240" i="3"/>
  <c r="E239" i="3"/>
  <c r="E241" i="3"/>
  <c r="E242" i="3"/>
  <c r="E243" i="3"/>
  <c r="E244" i="3"/>
  <c r="E247" i="3"/>
  <c r="E245" i="3"/>
  <c r="E246" i="3"/>
  <c r="E249" i="3"/>
  <c r="E250" i="3"/>
  <c r="E251" i="3"/>
  <c r="E252" i="3"/>
  <c r="E248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5" i="3"/>
  <c r="E276" i="3"/>
  <c r="E277" i="3"/>
  <c r="E278" i="3"/>
  <c r="E274" i="3"/>
  <c r="E279" i="3"/>
  <c r="E280" i="3"/>
  <c r="E281" i="3"/>
  <c r="E282" i="3"/>
  <c r="E283" i="3"/>
  <c r="E284" i="3"/>
  <c r="E285" i="3"/>
  <c r="E286" i="3"/>
  <c r="E289" i="3"/>
  <c r="E290" i="3"/>
  <c r="E287" i="3"/>
  <c r="E288" i="3"/>
  <c r="E291" i="3"/>
  <c r="E292" i="3"/>
  <c r="E294" i="3"/>
  <c r="E293" i="3"/>
  <c r="E295" i="3"/>
  <c r="E296" i="3"/>
  <c r="E297" i="3"/>
  <c r="E298" i="3"/>
  <c r="E216" i="3"/>
  <c r="E219" i="3"/>
  <c r="E217" i="3"/>
  <c r="E218" i="3"/>
  <c r="E221" i="3"/>
  <c r="E222" i="3"/>
  <c r="E223" i="3"/>
  <c r="E224" i="3"/>
  <c r="E225" i="3"/>
  <c r="E220" i="3"/>
  <c r="E226" i="3"/>
  <c r="E227" i="3"/>
  <c r="E228" i="3"/>
  <c r="E229" i="3"/>
  <c r="E230" i="3"/>
  <c r="E231" i="3"/>
  <c r="E232" i="3"/>
  <c r="E233" i="3"/>
  <c r="E234" i="3"/>
  <c r="E235" i="3"/>
  <c r="E193" i="3"/>
  <c r="E194" i="3"/>
  <c r="E195" i="3"/>
  <c r="E196" i="3"/>
  <c r="E197" i="3"/>
  <c r="E199" i="3"/>
  <c r="E200" i="3"/>
  <c r="E198" i="3"/>
  <c r="E202" i="3"/>
  <c r="E203" i="3"/>
  <c r="E201" i="3"/>
  <c r="E204" i="3"/>
  <c r="E205" i="3"/>
  <c r="E206" i="3"/>
  <c r="E207" i="3"/>
  <c r="E209" i="3"/>
  <c r="E208" i="3"/>
  <c r="E210" i="3"/>
  <c r="E211" i="3"/>
  <c r="E212" i="3"/>
  <c r="E213" i="3"/>
  <c r="E214" i="3"/>
  <c r="E215" i="3"/>
  <c r="E128" i="3"/>
  <c r="E127" i="3"/>
  <c r="E126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3" i="3"/>
  <c r="E142" i="3"/>
  <c r="E145" i="3"/>
  <c r="E144" i="3"/>
  <c r="E146" i="3"/>
  <c r="E147" i="3"/>
  <c r="E148" i="3"/>
  <c r="E149" i="3"/>
  <c r="E150" i="3"/>
  <c r="E151" i="3"/>
  <c r="E154" i="3"/>
  <c r="E152" i="3"/>
  <c r="E153" i="3"/>
  <c r="E155" i="3"/>
  <c r="E156" i="3"/>
  <c r="E157" i="3"/>
  <c r="E158" i="3"/>
  <c r="E159" i="3"/>
  <c r="E162" i="3"/>
  <c r="E160" i="3"/>
  <c r="E163" i="3"/>
  <c r="E164" i="3"/>
  <c r="E161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6" i="3"/>
  <c r="E185" i="3"/>
  <c r="E187" i="3"/>
  <c r="E188" i="3"/>
  <c r="E191" i="3"/>
  <c r="E192" i="3"/>
  <c r="E190" i="3"/>
  <c r="E189" i="3"/>
  <c r="E115" i="3"/>
  <c r="E116" i="3"/>
  <c r="E117" i="3"/>
  <c r="E118" i="3"/>
  <c r="E119" i="3"/>
  <c r="E120" i="3"/>
  <c r="E121" i="3"/>
  <c r="E122" i="3"/>
  <c r="E123" i="3"/>
  <c r="E124" i="3"/>
  <c r="E125" i="3"/>
  <c r="E70" i="3"/>
  <c r="E71" i="3"/>
  <c r="E72" i="3"/>
  <c r="E73" i="3"/>
  <c r="E75" i="3"/>
  <c r="E76" i="3"/>
  <c r="E77" i="3"/>
  <c r="E78" i="3"/>
  <c r="E74" i="3"/>
  <c r="E79" i="3"/>
  <c r="E80" i="3"/>
  <c r="E81" i="3"/>
  <c r="E82" i="3"/>
  <c r="E83" i="3"/>
  <c r="E85" i="3"/>
  <c r="E84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3" i="3"/>
  <c r="E4" i="3"/>
  <c r="E6" i="3"/>
  <c r="E5" i="3"/>
  <c r="E7" i="3"/>
  <c r="E8" i="3"/>
  <c r="E9" i="3"/>
  <c r="E10" i="3"/>
  <c r="E11" i="3"/>
  <c r="E12" i="3"/>
  <c r="E13" i="3"/>
  <c r="E14" i="3"/>
  <c r="E15" i="3"/>
  <c r="E16" i="3"/>
  <c r="E17" i="3"/>
  <c r="E18" i="3"/>
  <c r="E20" i="3"/>
  <c r="E19" i="3"/>
  <c r="E21" i="3"/>
  <c r="E22" i="3"/>
  <c r="E24" i="3"/>
  <c r="E23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4" i="3"/>
  <c r="E43" i="3"/>
  <c r="E45" i="3"/>
  <c r="E46" i="3"/>
  <c r="E47" i="3"/>
  <c r="E48" i="3"/>
  <c r="E49" i="3"/>
  <c r="E50" i="3"/>
  <c r="E53" i="3"/>
  <c r="E51" i="3"/>
  <c r="E54" i="3"/>
  <c r="E52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F1" i="3" l="1"/>
  <c r="G1" i="3"/>
</calcChain>
</file>

<file path=xl/sharedStrings.xml><?xml version="1.0" encoding="utf-8"?>
<sst xmlns="http://schemas.openxmlformats.org/spreadsheetml/2006/main" count="670" uniqueCount="43">
  <si>
    <t>Please could you provide the following information for the most recent complete financial year:</t>
  </si>
  <si>
    <t xml:space="preserve"> The total amount spent by Hastings Borough Council on graffiti removal and cleaning</t>
  </si>
  <si>
    <t xml:space="preserve"> The total amount spent on graffiti-related enforcement, including staff costs where these can reasonably be identified</t>
  </si>
  <si>
    <t xml:space="preserve"> The number of incidents of graffiti removed or cleaned by the Council during that year</t>
  </si>
  <si>
    <t xml:space="preserve"> The number of enforcement notices, fixed penalties or prosecutions relating to graffiti issued during that year, together with any income received from fines or penalties</t>
  </si>
  <si>
    <t xml:space="preserve"> If available, the amount spent removing graffiti from Council-owned property compared with graffiti removed from privately owned property</t>
  </si>
  <si>
    <t>If any of this information is not held in precisely this form, I would be grateful for the closest equivalent information that the Council does hold.</t>
  </si>
  <si>
    <t>Date received</t>
  </si>
  <si>
    <t>Date cleared</t>
  </si>
  <si>
    <t>Location</t>
  </si>
  <si>
    <t>No of days</t>
  </si>
  <si>
    <t>At £38 per item</t>
  </si>
  <si>
    <t>At £49 per item</t>
  </si>
  <si>
    <t>Private</t>
  </si>
  <si>
    <t>Bus shelter</t>
  </si>
  <si>
    <t>Toilet block</t>
  </si>
  <si>
    <t>HBC</t>
  </si>
  <si>
    <t>Car park</t>
  </si>
  <si>
    <t>Bin</t>
  </si>
  <si>
    <t>Cemetery</t>
  </si>
  <si>
    <t>Park</t>
  </si>
  <si>
    <t>Estimated Costs</t>
  </si>
  <si>
    <t>Estimated Costs - relating to Hastings Borough Council properties</t>
  </si>
  <si>
    <t>Row Labels</t>
  </si>
  <si>
    <t>Sum of At £38 per item</t>
  </si>
  <si>
    <t>Sum of At £49 per item</t>
  </si>
  <si>
    <t>(Multiple Items)</t>
  </si>
  <si>
    <t>2025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</si>
  <si>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</si>
  <si>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</si>
  <si>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</si>
  <si>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</si>
  <si>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</si>
  <si>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</si>
  <si>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</si>
  <si>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</si>
  <si>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</si>
  <si>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2026</t>
  </si>
  <si>
    <t>Jan</t>
  </si>
  <si>
    <t>Feb</t>
  </si>
  <si>
    <t>Mar</t>
  </si>
  <si>
    <t>Grand Total</t>
  </si>
  <si>
    <t>Estimated Costs - relating to private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</si>
</sst>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64" formatCode="&quot;£&quot;#,##0.00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64" formatCode="&quot;£&quot;#,##0.00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0" formatCode="General"/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5" formatCode="dd/mm/yyyy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5" formatCode="dd/mm/yyyy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uart Cruttenden" refreshedDate="46252.406167824076" createdVersion="8" refreshedVersion="8" minRefreshableVersion="3" recordCount="597" xr:uid="{B3748019-0292-4AEB-82B7-ABCE4FF1B8D8}">
  <cacheSource type="worksheet">
    <worksheetSource name="Table1"/>
  </cacheSource>
  <cacheFields count="9">
    <cacheField name="Date received" numFmtId="14">
      <sharedItems containsSemiMixedTypes="0" containsNonDate="0" containsDate="1" containsString="0" minDate="2025-04-01T00:00:00" maxDate="2026-04-01T00:00:00" count="211">
        <d v="2025-04-01T00:00:00"/>
        <d v="2025-04-02T00:00:00"/>
        <d v="2025-04-05T00:00:00"/>
        <d v="2025-04-07T00:00:00"/>
        <d v="2025-04-08T00:00:00"/>
        <d v="2025-04-09T00:00:00"/>
        <d v="2025-04-11T00:00:00"/>
        <d v="2025-04-12T00:00:00"/>
        <d v="2025-04-13T00:00:00"/>
        <d v="2025-04-14T00:00:00"/>
        <d v="2025-04-15T00:00:00"/>
        <d v="2025-04-17T00:00:00"/>
        <d v="2025-04-18T00:00:00"/>
        <d v="2025-04-19T00:00:00"/>
        <d v="2025-04-21T00:00:00"/>
        <d v="2025-04-22T00:00:00"/>
        <d v="2025-04-23T00:00:00"/>
        <d v="2025-04-25T00:00:00"/>
        <d v="2025-04-26T00:00:00"/>
        <d v="2025-04-27T00:00:00"/>
        <d v="2025-04-28T00:00:00"/>
        <d v="2025-04-29T00:00:00"/>
        <d v="2025-04-30T00:00:00"/>
        <d v="2025-05-03T00:00:00"/>
        <d v="2025-05-04T00:00:00"/>
        <d v="2025-05-06T00:00:00"/>
        <d v="2025-05-07T00:00:00"/>
        <d v="2025-05-08T00:00:00"/>
        <d v="2025-05-11T00:00:00"/>
        <d v="2025-05-13T00:00:00"/>
        <d v="2025-05-14T00:00:00"/>
        <d v="2025-05-15T00:00:00"/>
        <d v="2025-05-17T00:00:00"/>
        <d v="2025-05-19T00:00:00"/>
        <d v="2025-05-22T00:00:00"/>
        <d v="2025-05-23T00:00:00"/>
        <d v="2025-05-24T00:00:00"/>
        <d v="2025-05-25T00:00:00"/>
        <d v="2025-05-26T00:00:00"/>
        <d v="2025-05-27T00:00:00"/>
        <d v="2025-05-29T00:00:00"/>
        <d v="2025-05-30T00:00:00"/>
        <d v="2025-05-31T00:00:00"/>
        <d v="2025-06-01T00:00:00"/>
        <d v="2025-06-02T00:00:00"/>
        <d v="2025-06-05T00:00:00"/>
        <d v="2025-06-06T00:00:00"/>
        <d v="2025-06-08T00:00:00"/>
        <d v="2025-07-01T00:00:00"/>
        <d v="2025-07-03T00:00:00"/>
        <d v="2025-07-04T00:00:00"/>
        <d v="2025-07-05T00:00:00"/>
        <d v="2025-07-08T00:00:00"/>
        <d v="2025-07-09T00:00:00"/>
        <d v="2025-07-13T00:00:00"/>
        <d v="2025-07-14T00:00:00"/>
        <d v="2025-07-15T00:00:00"/>
        <d v="2025-07-16T00:00:00"/>
        <d v="2025-07-17T00:00:00"/>
        <d v="2025-07-19T00:00:00"/>
        <d v="2025-07-22T00:00:00"/>
        <d v="2025-07-23T00:00:00"/>
        <d v="2025-07-24T00:00:00"/>
        <d v="2025-07-25T00:00:00"/>
        <d v="2025-07-26T00:00:00"/>
        <d v="2025-07-27T00:00:00"/>
        <d v="2025-07-28T00:00:00"/>
        <d v="2025-07-29T00:00:00"/>
        <d v="2025-07-30T00:00:00"/>
        <d v="2025-07-31T00:00:00"/>
        <d v="2025-08-01T00:00:00"/>
        <d v="2025-08-02T00:00:00"/>
        <d v="2025-08-04T00:00:00"/>
        <d v="2025-08-06T00:00:00"/>
        <d v="2025-08-10T00:00:00"/>
        <d v="2025-08-12T00:00:00"/>
        <d v="2025-08-15T00:00:00"/>
        <d v="2025-08-17T00:00:00"/>
        <d v="2025-08-18T00:00:00"/>
        <d v="2025-08-19T00:00:00"/>
        <d v="2025-08-20T00:00:00"/>
        <d v="2025-08-21T00:00:00"/>
        <d v="2025-08-27T00:00:00"/>
        <d v="2025-08-28T00:00:00"/>
        <d v="2025-08-30T00:00:00"/>
        <d v="2025-08-31T00:00:00"/>
        <d v="2025-09-01T00:00:00"/>
        <d v="2025-09-03T00:00:00"/>
        <d v="2025-09-04T00:00:00"/>
        <d v="2025-09-07T00:00:00"/>
        <d v="2025-09-08T00:00:00"/>
        <d v="2025-09-21T00:00:00"/>
        <d v="2025-09-26T00:00:00"/>
        <d v="2025-09-29T00:00:00"/>
        <d v="2025-10-01T00:00:00"/>
        <d v="2025-10-02T00:00:00"/>
        <d v="2025-10-04T00:00:00"/>
        <d v="2025-10-05T00:00:00"/>
        <d v="2025-10-06T00:00:00"/>
        <d v="2025-10-07T00:00:00"/>
        <d v="2025-10-08T00:00:00"/>
        <d v="2025-10-09T00:00:00"/>
        <d v="2025-10-14T00:00:00"/>
        <d v="2025-10-16T00:00:00"/>
        <d v="2025-10-18T00:00:00"/>
        <d v="2025-10-19T00:00:00"/>
        <d v="2025-10-20T00:00:00"/>
        <d v="2025-10-21T00:00:00"/>
        <d v="2025-10-22T00:00:00"/>
        <d v="2025-10-24T00:00:00"/>
        <d v="2025-10-25T00:00:00"/>
        <d v="2025-10-26T00:00:00"/>
        <d v="2025-10-27T00:00:00"/>
        <d v="2025-10-30T00:00:00"/>
        <d v="2025-10-31T00:00:00"/>
        <d v="2025-11-02T00:00:00"/>
        <d v="2025-11-05T00:00:00"/>
        <d v="2025-11-06T00:00:00"/>
        <d v="2025-11-07T00:00:00"/>
        <d v="2025-11-09T00:00:00"/>
        <d v="2025-11-10T00:00:00"/>
        <d v="2025-11-12T00:00:00"/>
        <d v="2025-11-13T00:00:00"/>
        <d v="2025-11-14T00:00:00"/>
        <d v="2025-11-15T00:00:00"/>
        <d v="2025-11-16T00:00:00"/>
        <d v="2025-11-18T00:00:00"/>
        <d v="2025-11-23T00:00:00"/>
        <d v="2025-11-25T00:00:00"/>
        <d v="2025-11-26T00:00:00"/>
        <d v="2025-11-28T00:00:00"/>
        <d v="2025-11-29T00:00:00"/>
        <d v="2025-11-30T00:00:00"/>
        <d v="2025-12-02T00:00:00"/>
        <d v="2025-12-03T00:00:00"/>
        <d v="2025-12-05T00:00:00"/>
        <d v="2025-12-10T00:00:00"/>
        <d v="2025-12-11T00:00:00"/>
        <d v="2025-12-12T00:00:00"/>
        <d v="2025-12-13T00:00:00"/>
        <d v="2025-12-14T00:00:00"/>
        <d v="2025-12-15T00:00:00"/>
        <d v="2025-12-17T00:00:00"/>
        <d v="2025-12-20T00:00:00"/>
        <d v="2025-12-22T00:00:00"/>
        <d v="2025-12-26T00:00:00"/>
        <d v="2025-12-27T00:00:00"/>
        <d v="2025-12-28T00:00:00"/>
        <d v="2025-12-30T00:00:00"/>
        <d v="2026-01-01T00:00:00"/>
        <d v="2026-01-04T00:00:00"/>
        <d v="2026-01-07T00:00:00"/>
        <d v="2026-01-08T00:00:00"/>
        <d v="2026-01-10T00:00:00"/>
        <d v="2026-01-12T00:00:00"/>
        <d v="2026-01-15T00:00:00"/>
        <d v="2026-01-18T00:00:00"/>
        <d v="2026-01-20T00:00:00"/>
        <d v="2026-01-22T00:00:00"/>
        <d v="2026-01-24T00:00:00"/>
        <d v="2026-01-27T00:00:00"/>
        <d v="2026-01-29T00:00:00"/>
        <d v="2026-02-01T00:00:00"/>
        <d v="2026-02-02T00:00:00"/>
        <d v="2026-02-03T00:00:00"/>
        <d v="2026-02-04T00:00:00"/>
        <d v="2026-02-05T00:00:00"/>
        <d v="2026-02-08T00:00:00"/>
        <d v="2026-02-09T00:00:00"/>
        <d v="2026-02-11T00:00:00"/>
        <d v="2026-02-13T00:00:00"/>
        <d v="2026-02-14T00:00:00"/>
        <d v="2026-02-15T00:00:00"/>
        <d v="2026-02-16T00:00:00"/>
        <d v="2026-02-18T00:00:00"/>
        <d v="2026-02-19T00:00:00"/>
        <d v="2026-02-20T00:00:00"/>
        <d v="2026-02-21T00:00:00"/>
        <d v="2026-02-22T00:00:00"/>
        <d v="2026-02-23T00:00:00"/>
        <d v="2026-02-24T00:00:00"/>
        <d v="2026-02-26T00:00:00"/>
        <d v="2026-02-27T00:00:00"/>
        <d v="2026-03-02T00:00:00"/>
        <d v="2026-03-03T00:00:00"/>
        <d v="2026-03-04T00:00:00"/>
        <d v="2026-03-05T00:00:00"/>
        <d v="2026-03-06T00:00:00"/>
        <d v="2026-03-07T00:00:00"/>
        <d v="2026-03-08T00:00:00"/>
        <d v="2026-03-09T00:00:00"/>
        <d v="2026-03-10T00:00:00"/>
        <d v="2026-03-11T00:00:00"/>
        <d v="2026-03-12T00:00:00"/>
        <d v="2026-03-13T00:00:00"/>
        <d v="2026-03-14T00:00:00"/>
        <d v="2026-03-16T00:00:00"/>
        <d v="2026-03-18T00:00:00"/>
        <d v="2026-03-19T00:00:00"/>
        <d v="2026-03-20T00:00:00"/>
        <d v="2026-03-21T00:00:00"/>
        <d v="2026-03-22T00:00:00"/>
        <d v="2026-03-23T00:00:00"/>
        <d v="2026-03-24T00:00:00"/>
        <d v="2026-03-25T00:00:00"/>
        <d v="2026-03-26T00:00:00"/>
        <d v="2026-03-27T00:00:00"/>
        <d v="2026-03-28T00:00:00"/>
        <d v="2026-03-29T00:00:00"/>
        <d v="2026-03-30T00:00:00"/>
        <d v="2026-03-31T00:00:00"/>
      </sharedItems>
      <fieldGroup par="8"/>
    </cacheField>
    <cacheField name="Date cleared" numFmtId="14">
      <sharedItems containsSemiMixedTypes="0" containsNonDate="0" containsDate="1" containsString="0" minDate="2025-04-03T00:00:00" maxDate="2026-04-09T00:00:00"/>
    </cacheField>
    <cacheField name="Location" numFmtId="0">
      <sharedItems containsBlank="1" count="10">
        <s v="Private"/>
        <s v="Bus shelter"/>
        <s v="Toilet block"/>
        <s v="HBC"/>
        <s v="Car park"/>
        <s v="Bin"/>
        <s v="Cemetery"/>
        <s v="Park"/>
        <s v="Bus  shelter" u="1"/>
        <m u="1"/>
      </sharedItems>
    </cacheField>
    <cacheField name="No of days" numFmtId="0">
      <sharedItems containsSemiMixedTypes="0" containsString="0" containsNumber="1" containsInteger="1" minValue="1" maxValue="99"/>
    </cacheField>
    <cacheField name="At £38 per item" numFmtId="164">
      <sharedItems containsSemiMixedTypes="0" containsString="0" containsNumber="1" containsInteger="1" minValue="38" maxValue="38"/>
    </cacheField>
    <cacheField name="At £49 per item" numFmtId="164">
      <sharedItems containsSemiMixedTypes="0" containsString="0" containsNumber="1" containsInteger="1" minValue="49" maxValue="49"/>
    </cacheField>
    <cacheField name="Months (Date received)" numFmtId="0" databaseField="0">
      <fieldGroup base="0">
        <rangePr groupBy="months" startDate="2025-04-01T00:00:00" endDate="2026-04-01T00:00:00"/>
        <groupItems count="14">
          <s v="&lt;01/04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1/04/2026"/>
        </groupItems>
      </fieldGroup>
    </cacheField>
    <cacheField name="Quarters (Date received)" numFmtId="0" databaseField="0">
      <fieldGroup base="0">
        <rangePr groupBy="quarters" startDate="2025-04-01T00:00:00" endDate="2026-04-01T00:00:00"/>
        <groupItems count="6">
          <s v="&lt;01/04/2025"/>
          <s v="Qtr1"/>
          <s v="Qtr2"/>
          <s v="Qtr3"/>
          <s v="Qtr4"/>
          <s v="&gt;01/04/2026"/>
        </groupItems>
      </fieldGroup>
    </cacheField>
    <cacheField name="Years (Date received)" numFmtId="0" databaseField="0">
      <fieldGroup base="0">
        <rangePr groupBy="years" startDate="2025-04-01T00:00:00" endDate="2026-04-01T00:00:00"/>
        <groupItems count="4">
          <s v="&lt;01/04/2025"/>
          <s v="2025"/>
          <s v="2026"/>
          <s v="&gt;01/04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7">
  <r>
    <x v="0"/>
    <d v="2025-04-03T00:00:00"/>
    <x v="0"/>
    <n v="3"/>
    <n v="38"/>
    <n v="49"/>
  </r>
  <r>
    <x v="1"/>
    <d v="2025-06-10T00:00:00"/>
    <x v="0"/>
    <n v="70"/>
    <n v="38"/>
    <n v="49"/>
  </r>
  <r>
    <x v="2"/>
    <d v="2025-05-02T00:00:00"/>
    <x v="1"/>
    <n v="28"/>
    <n v="38"/>
    <n v="49"/>
  </r>
  <r>
    <x v="2"/>
    <d v="2025-04-30T00:00:00"/>
    <x v="0"/>
    <n v="26"/>
    <n v="38"/>
    <n v="49"/>
  </r>
  <r>
    <x v="3"/>
    <d v="2025-05-02T00:00:00"/>
    <x v="0"/>
    <n v="26"/>
    <n v="38"/>
    <n v="49"/>
  </r>
  <r>
    <x v="3"/>
    <d v="2025-05-08T00:00:00"/>
    <x v="0"/>
    <n v="32"/>
    <n v="38"/>
    <n v="49"/>
  </r>
  <r>
    <x v="3"/>
    <d v="2025-05-01T00:00:00"/>
    <x v="0"/>
    <n v="25"/>
    <n v="38"/>
    <n v="49"/>
  </r>
  <r>
    <x v="3"/>
    <d v="2025-05-02T00:00:00"/>
    <x v="0"/>
    <n v="26"/>
    <n v="38"/>
    <n v="49"/>
  </r>
  <r>
    <x v="4"/>
    <d v="2025-05-08T00:00:00"/>
    <x v="0"/>
    <n v="31"/>
    <n v="38"/>
    <n v="49"/>
  </r>
  <r>
    <x v="4"/>
    <d v="2025-05-08T00:00:00"/>
    <x v="2"/>
    <n v="31"/>
    <n v="38"/>
    <n v="49"/>
  </r>
  <r>
    <x v="5"/>
    <d v="2025-05-23T00:00:00"/>
    <x v="3"/>
    <n v="45"/>
    <n v="38"/>
    <n v="49"/>
  </r>
  <r>
    <x v="5"/>
    <d v="2025-05-23T00:00:00"/>
    <x v="0"/>
    <n v="45"/>
    <n v="38"/>
    <n v="49"/>
  </r>
  <r>
    <x v="5"/>
    <d v="2025-04-29T00:00:00"/>
    <x v="0"/>
    <n v="21"/>
    <n v="38"/>
    <n v="49"/>
  </r>
  <r>
    <x v="5"/>
    <d v="2025-04-30T00:00:00"/>
    <x v="0"/>
    <n v="22"/>
    <n v="38"/>
    <n v="49"/>
  </r>
  <r>
    <x v="5"/>
    <d v="2025-04-30T00:00:00"/>
    <x v="0"/>
    <n v="22"/>
    <n v="38"/>
    <n v="49"/>
  </r>
  <r>
    <x v="6"/>
    <d v="2025-04-30T00:00:00"/>
    <x v="4"/>
    <n v="20"/>
    <n v="38"/>
    <n v="49"/>
  </r>
  <r>
    <x v="6"/>
    <d v="2025-05-07T00:00:00"/>
    <x v="4"/>
    <n v="27"/>
    <n v="38"/>
    <n v="49"/>
  </r>
  <r>
    <x v="6"/>
    <d v="2025-05-07T00:00:00"/>
    <x v="0"/>
    <n v="27"/>
    <n v="38"/>
    <n v="49"/>
  </r>
  <r>
    <x v="7"/>
    <d v="2025-06-11T00:00:00"/>
    <x v="0"/>
    <n v="61"/>
    <n v="38"/>
    <n v="49"/>
  </r>
  <r>
    <x v="8"/>
    <d v="2025-05-07T00:00:00"/>
    <x v="0"/>
    <n v="25"/>
    <n v="38"/>
    <n v="49"/>
  </r>
  <r>
    <x v="9"/>
    <d v="2025-05-07T00:00:00"/>
    <x v="3"/>
    <n v="24"/>
    <n v="38"/>
    <n v="49"/>
  </r>
  <r>
    <x v="9"/>
    <d v="2025-05-02T00:00:00"/>
    <x v="0"/>
    <n v="19"/>
    <n v="38"/>
    <n v="49"/>
  </r>
  <r>
    <x v="9"/>
    <d v="2025-05-02T00:00:00"/>
    <x v="0"/>
    <n v="19"/>
    <n v="38"/>
    <n v="49"/>
  </r>
  <r>
    <x v="9"/>
    <d v="2025-05-02T00:00:00"/>
    <x v="0"/>
    <n v="19"/>
    <n v="38"/>
    <n v="49"/>
  </r>
  <r>
    <x v="9"/>
    <d v="2025-05-02T00:00:00"/>
    <x v="0"/>
    <n v="19"/>
    <n v="38"/>
    <n v="49"/>
  </r>
  <r>
    <x v="9"/>
    <d v="2025-05-02T00:00:00"/>
    <x v="0"/>
    <n v="19"/>
    <n v="38"/>
    <n v="49"/>
  </r>
  <r>
    <x v="10"/>
    <d v="2025-05-02T00:00:00"/>
    <x v="0"/>
    <n v="18"/>
    <n v="38"/>
    <n v="49"/>
  </r>
  <r>
    <x v="11"/>
    <d v="2025-05-02T00:00:00"/>
    <x v="0"/>
    <n v="16"/>
    <n v="38"/>
    <n v="49"/>
  </r>
  <r>
    <x v="12"/>
    <d v="2025-05-08T00:00:00"/>
    <x v="0"/>
    <n v="21"/>
    <n v="38"/>
    <n v="49"/>
  </r>
  <r>
    <x v="12"/>
    <d v="2025-05-20T00:00:00"/>
    <x v="0"/>
    <n v="33"/>
    <n v="38"/>
    <n v="49"/>
  </r>
  <r>
    <x v="12"/>
    <d v="2025-05-02T00:00:00"/>
    <x v="0"/>
    <n v="15"/>
    <n v="38"/>
    <n v="49"/>
  </r>
  <r>
    <x v="12"/>
    <d v="2025-05-02T00:00:00"/>
    <x v="0"/>
    <n v="15"/>
    <n v="38"/>
    <n v="49"/>
  </r>
  <r>
    <x v="12"/>
    <d v="2025-05-02T00:00:00"/>
    <x v="0"/>
    <n v="15"/>
    <n v="38"/>
    <n v="49"/>
  </r>
  <r>
    <x v="12"/>
    <d v="2025-05-16T00:00:00"/>
    <x v="0"/>
    <n v="29"/>
    <n v="38"/>
    <n v="49"/>
  </r>
  <r>
    <x v="13"/>
    <d v="2025-05-07T00:00:00"/>
    <x v="4"/>
    <n v="19"/>
    <n v="38"/>
    <n v="49"/>
  </r>
  <r>
    <x v="13"/>
    <d v="2025-05-08T00:00:00"/>
    <x v="4"/>
    <n v="20"/>
    <n v="38"/>
    <n v="49"/>
  </r>
  <r>
    <x v="13"/>
    <d v="2025-05-08T00:00:00"/>
    <x v="0"/>
    <n v="20"/>
    <n v="38"/>
    <n v="49"/>
  </r>
  <r>
    <x v="13"/>
    <d v="2025-05-07T00:00:00"/>
    <x v="0"/>
    <n v="19"/>
    <n v="38"/>
    <n v="49"/>
  </r>
  <r>
    <x v="14"/>
    <d v="2025-05-07T00:00:00"/>
    <x v="0"/>
    <n v="17"/>
    <n v="38"/>
    <n v="49"/>
  </r>
  <r>
    <x v="15"/>
    <d v="2025-04-29T00:00:00"/>
    <x v="0"/>
    <n v="8"/>
    <n v="38"/>
    <n v="49"/>
  </r>
  <r>
    <x v="16"/>
    <d v="2025-05-08T00:00:00"/>
    <x v="4"/>
    <n v="16"/>
    <n v="38"/>
    <n v="49"/>
  </r>
  <r>
    <x v="16"/>
    <d v="2025-05-09T00:00:00"/>
    <x v="0"/>
    <n v="17"/>
    <n v="38"/>
    <n v="49"/>
  </r>
  <r>
    <x v="16"/>
    <d v="2025-05-09T00:00:00"/>
    <x v="0"/>
    <n v="17"/>
    <n v="38"/>
    <n v="49"/>
  </r>
  <r>
    <x v="16"/>
    <d v="2025-05-09T00:00:00"/>
    <x v="0"/>
    <n v="17"/>
    <n v="38"/>
    <n v="49"/>
  </r>
  <r>
    <x v="16"/>
    <d v="2025-05-07T00:00:00"/>
    <x v="0"/>
    <n v="15"/>
    <n v="38"/>
    <n v="49"/>
  </r>
  <r>
    <x v="16"/>
    <d v="2025-05-08T00:00:00"/>
    <x v="0"/>
    <n v="16"/>
    <n v="38"/>
    <n v="49"/>
  </r>
  <r>
    <x v="17"/>
    <d v="2025-05-08T00:00:00"/>
    <x v="4"/>
    <n v="14"/>
    <n v="38"/>
    <n v="49"/>
  </r>
  <r>
    <x v="18"/>
    <d v="2025-05-02T00:00:00"/>
    <x v="0"/>
    <n v="7"/>
    <n v="38"/>
    <n v="49"/>
  </r>
  <r>
    <x v="19"/>
    <d v="2025-05-02T00:00:00"/>
    <x v="1"/>
    <n v="6"/>
    <n v="38"/>
    <n v="49"/>
  </r>
  <r>
    <x v="19"/>
    <d v="2025-05-09T00:00:00"/>
    <x v="3"/>
    <n v="13"/>
    <n v="38"/>
    <n v="49"/>
  </r>
  <r>
    <x v="19"/>
    <d v="2025-05-02T00:00:00"/>
    <x v="0"/>
    <n v="6"/>
    <n v="38"/>
    <n v="49"/>
  </r>
  <r>
    <x v="19"/>
    <d v="2025-05-09T00:00:00"/>
    <x v="0"/>
    <n v="13"/>
    <n v="38"/>
    <n v="49"/>
  </r>
  <r>
    <x v="19"/>
    <d v="2025-05-09T00:00:00"/>
    <x v="0"/>
    <n v="13"/>
    <n v="38"/>
    <n v="49"/>
  </r>
  <r>
    <x v="20"/>
    <d v="2025-05-20T00:00:00"/>
    <x v="0"/>
    <n v="23"/>
    <n v="38"/>
    <n v="49"/>
  </r>
  <r>
    <x v="20"/>
    <d v="2025-05-09T00:00:00"/>
    <x v="0"/>
    <n v="12"/>
    <n v="38"/>
    <n v="49"/>
  </r>
  <r>
    <x v="20"/>
    <d v="2025-05-09T00:00:00"/>
    <x v="0"/>
    <n v="12"/>
    <n v="38"/>
    <n v="49"/>
  </r>
  <r>
    <x v="20"/>
    <d v="2025-05-09T00:00:00"/>
    <x v="0"/>
    <n v="12"/>
    <n v="38"/>
    <n v="49"/>
  </r>
  <r>
    <x v="21"/>
    <d v="2025-05-08T00:00:00"/>
    <x v="0"/>
    <n v="10"/>
    <n v="38"/>
    <n v="49"/>
  </r>
  <r>
    <x v="21"/>
    <d v="2025-05-16T00:00:00"/>
    <x v="0"/>
    <n v="18"/>
    <n v="38"/>
    <n v="49"/>
  </r>
  <r>
    <x v="21"/>
    <d v="2025-05-16T00:00:00"/>
    <x v="0"/>
    <n v="18"/>
    <n v="38"/>
    <n v="49"/>
  </r>
  <r>
    <x v="21"/>
    <d v="2025-05-09T00:00:00"/>
    <x v="0"/>
    <n v="11"/>
    <n v="38"/>
    <n v="49"/>
  </r>
  <r>
    <x v="21"/>
    <d v="2025-05-09T00:00:00"/>
    <x v="0"/>
    <n v="11"/>
    <n v="38"/>
    <n v="49"/>
  </r>
  <r>
    <x v="21"/>
    <d v="2025-05-07T00:00:00"/>
    <x v="0"/>
    <n v="9"/>
    <n v="38"/>
    <n v="49"/>
  </r>
  <r>
    <x v="21"/>
    <d v="2025-05-07T00:00:00"/>
    <x v="0"/>
    <n v="9"/>
    <n v="38"/>
    <n v="49"/>
  </r>
  <r>
    <x v="22"/>
    <d v="2025-05-09T00:00:00"/>
    <x v="0"/>
    <n v="10"/>
    <n v="38"/>
    <n v="49"/>
  </r>
  <r>
    <x v="22"/>
    <d v="2025-05-21T00:00:00"/>
    <x v="0"/>
    <n v="22"/>
    <n v="38"/>
    <n v="49"/>
  </r>
  <r>
    <x v="22"/>
    <d v="2025-05-02T00:00:00"/>
    <x v="0"/>
    <n v="3"/>
    <n v="38"/>
    <n v="49"/>
  </r>
  <r>
    <x v="23"/>
    <d v="2025-05-16T00:00:00"/>
    <x v="4"/>
    <n v="14"/>
    <n v="38"/>
    <n v="49"/>
  </r>
  <r>
    <x v="23"/>
    <d v="2025-05-16T00:00:00"/>
    <x v="0"/>
    <n v="14"/>
    <n v="38"/>
    <n v="49"/>
  </r>
  <r>
    <x v="24"/>
    <d v="2025-05-16T00:00:00"/>
    <x v="0"/>
    <n v="13"/>
    <n v="38"/>
    <n v="49"/>
  </r>
  <r>
    <x v="24"/>
    <d v="2025-05-09T00:00:00"/>
    <x v="0"/>
    <n v="6"/>
    <n v="38"/>
    <n v="49"/>
  </r>
  <r>
    <x v="25"/>
    <d v="2025-05-09T00:00:00"/>
    <x v="1"/>
    <n v="4"/>
    <n v="38"/>
    <n v="49"/>
  </r>
  <r>
    <x v="25"/>
    <d v="2025-06-12T00:00:00"/>
    <x v="0"/>
    <n v="38"/>
    <n v="38"/>
    <n v="49"/>
  </r>
  <r>
    <x v="25"/>
    <d v="2025-05-16T00:00:00"/>
    <x v="0"/>
    <n v="11"/>
    <n v="38"/>
    <n v="49"/>
  </r>
  <r>
    <x v="25"/>
    <d v="2025-05-16T00:00:00"/>
    <x v="0"/>
    <n v="11"/>
    <n v="38"/>
    <n v="49"/>
  </r>
  <r>
    <x v="25"/>
    <d v="2025-05-16T00:00:00"/>
    <x v="0"/>
    <n v="11"/>
    <n v="38"/>
    <n v="49"/>
  </r>
  <r>
    <x v="26"/>
    <d v="2025-05-19T00:00:00"/>
    <x v="0"/>
    <n v="13"/>
    <n v="38"/>
    <n v="49"/>
  </r>
  <r>
    <x v="26"/>
    <d v="2025-05-19T00:00:00"/>
    <x v="0"/>
    <n v="13"/>
    <n v="38"/>
    <n v="49"/>
  </r>
  <r>
    <x v="26"/>
    <d v="2025-05-20T00:00:00"/>
    <x v="0"/>
    <n v="14"/>
    <n v="38"/>
    <n v="49"/>
  </r>
  <r>
    <x v="27"/>
    <d v="2025-05-16T00:00:00"/>
    <x v="0"/>
    <n v="9"/>
    <n v="38"/>
    <n v="49"/>
  </r>
  <r>
    <x v="27"/>
    <d v="2025-05-16T00:00:00"/>
    <x v="0"/>
    <n v="9"/>
    <n v="38"/>
    <n v="49"/>
  </r>
  <r>
    <x v="28"/>
    <d v="2025-05-20T00:00:00"/>
    <x v="1"/>
    <n v="10"/>
    <n v="38"/>
    <n v="49"/>
  </r>
  <r>
    <x v="28"/>
    <d v="2025-05-19T00:00:00"/>
    <x v="0"/>
    <n v="9"/>
    <n v="38"/>
    <n v="49"/>
  </r>
  <r>
    <x v="29"/>
    <d v="2025-05-19T00:00:00"/>
    <x v="0"/>
    <n v="7"/>
    <n v="38"/>
    <n v="49"/>
  </r>
  <r>
    <x v="29"/>
    <d v="2025-05-19T00:00:00"/>
    <x v="0"/>
    <n v="7"/>
    <n v="38"/>
    <n v="49"/>
  </r>
  <r>
    <x v="30"/>
    <d v="2025-05-20T00:00:00"/>
    <x v="1"/>
    <n v="7"/>
    <n v="38"/>
    <n v="49"/>
  </r>
  <r>
    <x v="31"/>
    <d v="2025-05-20T00:00:00"/>
    <x v="0"/>
    <n v="6"/>
    <n v="38"/>
    <n v="49"/>
  </r>
  <r>
    <x v="32"/>
    <d v="2025-05-20T00:00:00"/>
    <x v="0"/>
    <n v="4"/>
    <n v="38"/>
    <n v="49"/>
  </r>
  <r>
    <x v="33"/>
    <d v="2025-05-23T00:00:00"/>
    <x v="0"/>
    <n v="5"/>
    <n v="38"/>
    <n v="49"/>
  </r>
  <r>
    <x v="33"/>
    <d v="2025-05-22T00:00:00"/>
    <x v="0"/>
    <n v="4"/>
    <n v="38"/>
    <n v="49"/>
  </r>
  <r>
    <x v="33"/>
    <d v="2025-06-06T00:00:00"/>
    <x v="0"/>
    <n v="19"/>
    <n v="38"/>
    <n v="49"/>
  </r>
  <r>
    <x v="33"/>
    <d v="2025-06-04T00:00:00"/>
    <x v="0"/>
    <n v="17"/>
    <n v="38"/>
    <n v="49"/>
  </r>
  <r>
    <x v="34"/>
    <d v="2025-06-03T00:00:00"/>
    <x v="0"/>
    <n v="13"/>
    <n v="38"/>
    <n v="49"/>
  </r>
  <r>
    <x v="34"/>
    <d v="2025-06-03T00:00:00"/>
    <x v="0"/>
    <n v="13"/>
    <n v="38"/>
    <n v="49"/>
  </r>
  <r>
    <x v="35"/>
    <d v="2025-06-11T00:00:00"/>
    <x v="4"/>
    <n v="20"/>
    <n v="38"/>
    <n v="49"/>
  </r>
  <r>
    <x v="35"/>
    <d v="2025-06-04T00:00:00"/>
    <x v="0"/>
    <n v="13"/>
    <n v="38"/>
    <n v="49"/>
  </r>
  <r>
    <x v="36"/>
    <d v="2025-06-04T00:00:00"/>
    <x v="0"/>
    <n v="12"/>
    <n v="38"/>
    <n v="49"/>
  </r>
  <r>
    <x v="37"/>
    <d v="2025-06-04T00:00:00"/>
    <x v="5"/>
    <n v="11"/>
    <n v="38"/>
    <n v="49"/>
  </r>
  <r>
    <x v="38"/>
    <d v="2025-06-04T00:00:00"/>
    <x v="0"/>
    <n v="10"/>
    <n v="38"/>
    <n v="49"/>
  </r>
  <r>
    <x v="38"/>
    <d v="2025-06-03T00:00:00"/>
    <x v="0"/>
    <n v="9"/>
    <n v="38"/>
    <n v="49"/>
  </r>
  <r>
    <x v="38"/>
    <d v="2025-06-06T00:00:00"/>
    <x v="0"/>
    <n v="12"/>
    <n v="38"/>
    <n v="49"/>
  </r>
  <r>
    <x v="38"/>
    <d v="2025-06-04T00:00:00"/>
    <x v="0"/>
    <n v="10"/>
    <n v="38"/>
    <n v="49"/>
  </r>
  <r>
    <x v="38"/>
    <d v="2025-06-03T00:00:00"/>
    <x v="0"/>
    <n v="9"/>
    <n v="38"/>
    <n v="49"/>
  </r>
  <r>
    <x v="38"/>
    <d v="2025-06-03T00:00:00"/>
    <x v="0"/>
    <n v="9"/>
    <n v="38"/>
    <n v="49"/>
  </r>
  <r>
    <x v="39"/>
    <d v="2025-06-03T00:00:00"/>
    <x v="0"/>
    <n v="8"/>
    <n v="38"/>
    <n v="49"/>
  </r>
  <r>
    <x v="39"/>
    <d v="2025-06-05T00:00:00"/>
    <x v="0"/>
    <n v="10"/>
    <n v="38"/>
    <n v="49"/>
  </r>
  <r>
    <x v="40"/>
    <d v="2025-06-04T00:00:00"/>
    <x v="0"/>
    <n v="7"/>
    <n v="38"/>
    <n v="49"/>
  </r>
  <r>
    <x v="40"/>
    <d v="2025-06-06T00:00:00"/>
    <x v="0"/>
    <n v="9"/>
    <n v="38"/>
    <n v="49"/>
  </r>
  <r>
    <x v="41"/>
    <d v="2025-06-06T00:00:00"/>
    <x v="0"/>
    <n v="8"/>
    <n v="38"/>
    <n v="49"/>
  </r>
  <r>
    <x v="42"/>
    <d v="2025-06-05T00:00:00"/>
    <x v="0"/>
    <n v="6"/>
    <n v="38"/>
    <n v="49"/>
  </r>
  <r>
    <x v="42"/>
    <d v="2025-06-03T00:00:00"/>
    <x v="0"/>
    <n v="4"/>
    <n v="38"/>
    <n v="49"/>
  </r>
  <r>
    <x v="42"/>
    <d v="2025-06-05T00:00:00"/>
    <x v="0"/>
    <n v="6"/>
    <n v="38"/>
    <n v="49"/>
  </r>
  <r>
    <x v="43"/>
    <d v="2025-06-04T00:00:00"/>
    <x v="0"/>
    <n v="4"/>
    <n v="38"/>
    <n v="49"/>
  </r>
  <r>
    <x v="44"/>
    <d v="2025-06-03T00:00:00"/>
    <x v="0"/>
    <n v="2"/>
    <n v="38"/>
    <n v="49"/>
  </r>
  <r>
    <x v="44"/>
    <d v="2025-06-04T00:00:00"/>
    <x v="0"/>
    <n v="3"/>
    <n v="38"/>
    <n v="49"/>
  </r>
  <r>
    <x v="44"/>
    <d v="2025-06-04T00:00:00"/>
    <x v="0"/>
    <n v="3"/>
    <n v="38"/>
    <n v="49"/>
  </r>
  <r>
    <x v="44"/>
    <d v="2025-06-04T00:00:00"/>
    <x v="0"/>
    <n v="3"/>
    <n v="38"/>
    <n v="49"/>
  </r>
  <r>
    <x v="44"/>
    <d v="2025-06-10T00:00:00"/>
    <x v="0"/>
    <n v="9"/>
    <n v="38"/>
    <n v="49"/>
  </r>
  <r>
    <x v="45"/>
    <d v="2025-06-09T00:00:00"/>
    <x v="0"/>
    <n v="5"/>
    <n v="38"/>
    <n v="49"/>
  </r>
  <r>
    <x v="46"/>
    <d v="2025-06-11T00:00:00"/>
    <x v="0"/>
    <n v="6"/>
    <n v="38"/>
    <n v="49"/>
  </r>
  <r>
    <x v="47"/>
    <d v="2025-06-10T00:00:00"/>
    <x v="0"/>
    <n v="3"/>
    <n v="38"/>
    <n v="49"/>
  </r>
  <r>
    <x v="47"/>
    <d v="2025-06-10T00:00:00"/>
    <x v="0"/>
    <n v="3"/>
    <n v="38"/>
    <n v="49"/>
  </r>
  <r>
    <x v="47"/>
    <d v="2025-06-10T00:00:00"/>
    <x v="0"/>
    <n v="3"/>
    <n v="38"/>
    <n v="49"/>
  </r>
  <r>
    <x v="48"/>
    <d v="2025-09-09T00:00:00"/>
    <x v="6"/>
    <n v="71"/>
    <n v="38"/>
    <n v="49"/>
  </r>
  <r>
    <x v="48"/>
    <d v="2025-08-07T00:00:00"/>
    <x v="7"/>
    <n v="38"/>
    <n v="38"/>
    <n v="49"/>
  </r>
  <r>
    <x v="48"/>
    <d v="2025-09-01T00:00:00"/>
    <x v="0"/>
    <n v="63"/>
    <n v="38"/>
    <n v="49"/>
  </r>
  <r>
    <x v="49"/>
    <d v="2025-09-01T00:00:00"/>
    <x v="0"/>
    <n v="61"/>
    <n v="38"/>
    <n v="49"/>
  </r>
  <r>
    <x v="50"/>
    <d v="2025-08-19T00:00:00"/>
    <x v="0"/>
    <n v="47"/>
    <n v="38"/>
    <n v="49"/>
  </r>
  <r>
    <x v="51"/>
    <d v="2025-10-07T00:00:00"/>
    <x v="0"/>
    <n v="95"/>
    <n v="38"/>
    <n v="49"/>
  </r>
  <r>
    <x v="52"/>
    <d v="2025-10-14T00:00:00"/>
    <x v="0"/>
    <n v="99"/>
    <n v="38"/>
    <n v="49"/>
  </r>
  <r>
    <x v="53"/>
    <d v="2025-08-04T00:00:00"/>
    <x v="0"/>
    <n v="27"/>
    <n v="38"/>
    <n v="49"/>
  </r>
  <r>
    <x v="53"/>
    <d v="2025-08-07T00:00:00"/>
    <x v="0"/>
    <n v="30"/>
    <n v="38"/>
    <n v="49"/>
  </r>
  <r>
    <x v="54"/>
    <d v="2025-08-04T00:00:00"/>
    <x v="0"/>
    <n v="23"/>
    <n v="38"/>
    <n v="49"/>
  </r>
  <r>
    <x v="55"/>
    <d v="2025-08-07T00:00:00"/>
    <x v="4"/>
    <n v="25"/>
    <n v="38"/>
    <n v="49"/>
  </r>
  <r>
    <x v="55"/>
    <d v="2025-08-07T00:00:00"/>
    <x v="0"/>
    <n v="25"/>
    <n v="38"/>
    <n v="49"/>
  </r>
  <r>
    <x v="55"/>
    <d v="2025-08-07T00:00:00"/>
    <x v="0"/>
    <n v="25"/>
    <n v="38"/>
    <n v="49"/>
  </r>
  <r>
    <x v="55"/>
    <d v="2025-10-08T00:00:00"/>
    <x v="0"/>
    <n v="87"/>
    <n v="38"/>
    <n v="49"/>
  </r>
  <r>
    <x v="56"/>
    <d v="2025-08-07T00:00:00"/>
    <x v="0"/>
    <n v="24"/>
    <n v="38"/>
    <n v="49"/>
  </r>
  <r>
    <x v="57"/>
    <d v="2025-08-07T00:00:00"/>
    <x v="0"/>
    <n v="23"/>
    <n v="38"/>
    <n v="49"/>
  </r>
  <r>
    <x v="58"/>
    <d v="2025-09-01T00:00:00"/>
    <x v="1"/>
    <n v="47"/>
    <n v="38"/>
    <n v="49"/>
  </r>
  <r>
    <x v="58"/>
    <d v="2025-09-04T00:00:00"/>
    <x v="4"/>
    <n v="50"/>
    <n v="38"/>
    <n v="49"/>
  </r>
  <r>
    <x v="58"/>
    <d v="2025-09-09T00:00:00"/>
    <x v="4"/>
    <n v="55"/>
    <n v="38"/>
    <n v="49"/>
  </r>
  <r>
    <x v="58"/>
    <d v="2025-09-01T00:00:00"/>
    <x v="0"/>
    <n v="47"/>
    <n v="38"/>
    <n v="49"/>
  </r>
  <r>
    <x v="59"/>
    <d v="2025-08-07T00:00:00"/>
    <x v="0"/>
    <n v="20"/>
    <n v="38"/>
    <n v="49"/>
  </r>
  <r>
    <x v="59"/>
    <d v="2025-08-07T00:00:00"/>
    <x v="0"/>
    <n v="20"/>
    <n v="38"/>
    <n v="49"/>
  </r>
  <r>
    <x v="59"/>
    <d v="2025-09-05T00:00:00"/>
    <x v="0"/>
    <n v="49"/>
    <n v="38"/>
    <n v="49"/>
  </r>
  <r>
    <x v="59"/>
    <d v="2025-09-01T00:00:00"/>
    <x v="0"/>
    <n v="45"/>
    <n v="38"/>
    <n v="49"/>
  </r>
  <r>
    <x v="60"/>
    <d v="2025-08-04T00:00:00"/>
    <x v="0"/>
    <n v="14"/>
    <n v="38"/>
    <n v="49"/>
  </r>
  <r>
    <x v="60"/>
    <d v="2025-08-04T00:00:00"/>
    <x v="0"/>
    <n v="14"/>
    <n v="38"/>
    <n v="49"/>
  </r>
  <r>
    <x v="60"/>
    <d v="2025-09-05T00:00:00"/>
    <x v="0"/>
    <n v="46"/>
    <n v="38"/>
    <n v="49"/>
  </r>
  <r>
    <x v="60"/>
    <d v="2025-09-01T00:00:00"/>
    <x v="0"/>
    <n v="42"/>
    <n v="38"/>
    <n v="49"/>
  </r>
  <r>
    <x v="60"/>
    <d v="2025-09-01T00:00:00"/>
    <x v="2"/>
    <n v="42"/>
    <n v="38"/>
    <n v="49"/>
  </r>
  <r>
    <x v="61"/>
    <d v="2025-08-04T00:00:00"/>
    <x v="0"/>
    <n v="13"/>
    <n v="38"/>
    <n v="49"/>
  </r>
  <r>
    <x v="61"/>
    <d v="2025-08-04T00:00:00"/>
    <x v="0"/>
    <n v="13"/>
    <n v="38"/>
    <n v="49"/>
  </r>
  <r>
    <x v="61"/>
    <d v="2025-08-07T00:00:00"/>
    <x v="0"/>
    <n v="16"/>
    <n v="38"/>
    <n v="49"/>
  </r>
  <r>
    <x v="62"/>
    <d v="2025-08-07T00:00:00"/>
    <x v="0"/>
    <n v="15"/>
    <n v="38"/>
    <n v="49"/>
  </r>
  <r>
    <x v="62"/>
    <d v="2025-09-05T00:00:00"/>
    <x v="0"/>
    <n v="44"/>
    <n v="38"/>
    <n v="49"/>
  </r>
  <r>
    <x v="63"/>
    <d v="2025-08-07T00:00:00"/>
    <x v="4"/>
    <n v="14"/>
    <n v="38"/>
    <n v="49"/>
  </r>
  <r>
    <x v="63"/>
    <d v="2025-10-06T00:00:00"/>
    <x v="4"/>
    <n v="74"/>
    <n v="38"/>
    <n v="49"/>
  </r>
  <r>
    <x v="63"/>
    <d v="2025-09-05T00:00:00"/>
    <x v="0"/>
    <n v="43"/>
    <n v="38"/>
    <n v="49"/>
  </r>
  <r>
    <x v="63"/>
    <d v="2025-09-01T00:00:00"/>
    <x v="0"/>
    <n v="39"/>
    <n v="38"/>
    <n v="49"/>
  </r>
  <r>
    <x v="63"/>
    <d v="2025-09-05T00:00:00"/>
    <x v="0"/>
    <n v="43"/>
    <n v="38"/>
    <n v="49"/>
  </r>
  <r>
    <x v="64"/>
    <d v="2025-08-07T00:00:00"/>
    <x v="0"/>
    <n v="13"/>
    <n v="38"/>
    <n v="49"/>
  </r>
  <r>
    <x v="64"/>
    <d v="2025-08-07T00:00:00"/>
    <x v="0"/>
    <n v="13"/>
    <n v="38"/>
    <n v="49"/>
  </r>
  <r>
    <x v="64"/>
    <d v="2025-08-04T00:00:00"/>
    <x v="0"/>
    <n v="10"/>
    <n v="38"/>
    <n v="49"/>
  </r>
  <r>
    <x v="65"/>
    <d v="2025-08-04T00:00:00"/>
    <x v="0"/>
    <n v="9"/>
    <n v="38"/>
    <n v="49"/>
  </r>
  <r>
    <x v="65"/>
    <d v="2025-10-06T00:00:00"/>
    <x v="0"/>
    <n v="72"/>
    <n v="38"/>
    <n v="49"/>
  </r>
  <r>
    <x v="66"/>
    <d v="2025-08-04T00:00:00"/>
    <x v="0"/>
    <n v="8"/>
    <n v="38"/>
    <n v="49"/>
  </r>
  <r>
    <x v="66"/>
    <d v="2025-10-08T00:00:00"/>
    <x v="0"/>
    <n v="73"/>
    <n v="38"/>
    <n v="49"/>
  </r>
  <r>
    <x v="67"/>
    <d v="2025-10-06T00:00:00"/>
    <x v="0"/>
    <n v="70"/>
    <n v="38"/>
    <n v="49"/>
  </r>
  <r>
    <x v="67"/>
    <d v="2025-10-06T00:00:00"/>
    <x v="0"/>
    <n v="70"/>
    <n v="38"/>
    <n v="49"/>
  </r>
  <r>
    <x v="67"/>
    <d v="2025-10-06T00:00:00"/>
    <x v="0"/>
    <n v="70"/>
    <n v="38"/>
    <n v="49"/>
  </r>
  <r>
    <x v="67"/>
    <d v="2025-10-07T00:00:00"/>
    <x v="0"/>
    <n v="71"/>
    <n v="38"/>
    <n v="49"/>
  </r>
  <r>
    <x v="67"/>
    <d v="2025-09-05T00:00:00"/>
    <x v="0"/>
    <n v="39"/>
    <n v="38"/>
    <n v="49"/>
  </r>
  <r>
    <x v="67"/>
    <d v="2025-10-08T00:00:00"/>
    <x v="0"/>
    <n v="72"/>
    <n v="38"/>
    <n v="49"/>
  </r>
  <r>
    <x v="67"/>
    <d v="2025-10-07T00:00:00"/>
    <x v="0"/>
    <n v="71"/>
    <n v="38"/>
    <n v="49"/>
  </r>
  <r>
    <x v="67"/>
    <d v="2025-09-09T00:00:00"/>
    <x v="0"/>
    <n v="43"/>
    <n v="38"/>
    <n v="49"/>
  </r>
  <r>
    <x v="67"/>
    <d v="2025-10-09T00:00:00"/>
    <x v="0"/>
    <n v="73"/>
    <n v="38"/>
    <n v="49"/>
  </r>
  <r>
    <x v="67"/>
    <d v="2025-10-07T00:00:00"/>
    <x v="0"/>
    <n v="71"/>
    <n v="38"/>
    <n v="49"/>
  </r>
  <r>
    <x v="67"/>
    <d v="2025-09-01T00:00:00"/>
    <x v="0"/>
    <n v="35"/>
    <n v="38"/>
    <n v="49"/>
  </r>
  <r>
    <x v="67"/>
    <d v="2025-09-09T00:00:00"/>
    <x v="0"/>
    <n v="43"/>
    <n v="38"/>
    <n v="49"/>
  </r>
  <r>
    <x v="68"/>
    <d v="2025-09-09T00:00:00"/>
    <x v="4"/>
    <n v="42"/>
    <n v="38"/>
    <n v="49"/>
  </r>
  <r>
    <x v="68"/>
    <d v="2025-08-07T00:00:00"/>
    <x v="4"/>
    <n v="9"/>
    <n v="38"/>
    <n v="49"/>
  </r>
  <r>
    <x v="68"/>
    <d v="2025-09-09T00:00:00"/>
    <x v="0"/>
    <n v="42"/>
    <n v="38"/>
    <n v="49"/>
  </r>
  <r>
    <x v="68"/>
    <d v="2025-08-07T00:00:00"/>
    <x v="0"/>
    <n v="9"/>
    <n v="38"/>
    <n v="49"/>
  </r>
  <r>
    <x v="68"/>
    <d v="2025-08-07T00:00:00"/>
    <x v="0"/>
    <n v="9"/>
    <n v="38"/>
    <n v="49"/>
  </r>
  <r>
    <x v="69"/>
    <d v="2025-09-09T00:00:00"/>
    <x v="1"/>
    <n v="41"/>
    <n v="38"/>
    <n v="49"/>
  </r>
  <r>
    <x v="69"/>
    <d v="2025-09-05T00:00:00"/>
    <x v="4"/>
    <n v="37"/>
    <n v="38"/>
    <n v="49"/>
  </r>
  <r>
    <x v="69"/>
    <d v="2025-10-08T00:00:00"/>
    <x v="0"/>
    <n v="70"/>
    <n v="38"/>
    <n v="49"/>
  </r>
  <r>
    <x v="69"/>
    <d v="2025-09-01T00:00:00"/>
    <x v="0"/>
    <n v="33"/>
    <n v="38"/>
    <n v="49"/>
  </r>
  <r>
    <x v="70"/>
    <d v="2025-10-07T00:00:00"/>
    <x v="1"/>
    <n v="68"/>
    <n v="38"/>
    <n v="49"/>
  </r>
  <r>
    <x v="71"/>
    <d v="2025-10-07T00:00:00"/>
    <x v="0"/>
    <n v="67"/>
    <n v="38"/>
    <n v="49"/>
  </r>
  <r>
    <x v="72"/>
    <d v="2025-09-09T00:00:00"/>
    <x v="0"/>
    <n v="37"/>
    <n v="38"/>
    <n v="49"/>
  </r>
  <r>
    <x v="72"/>
    <d v="2025-10-06T00:00:00"/>
    <x v="0"/>
    <n v="64"/>
    <n v="38"/>
    <n v="49"/>
  </r>
  <r>
    <x v="73"/>
    <d v="2025-10-08T00:00:00"/>
    <x v="0"/>
    <n v="64"/>
    <n v="38"/>
    <n v="49"/>
  </r>
  <r>
    <x v="74"/>
    <d v="2025-10-07T00:00:00"/>
    <x v="1"/>
    <n v="59"/>
    <n v="38"/>
    <n v="49"/>
  </r>
  <r>
    <x v="74"/>
    <d v="2025-10-06T00:00:00"/>
    <x v="0"/>
    <n v="58"/>
    <n v="38"/>
    <n v="49"/>
  </r>
  <r>
    <x v="74"/>
    <d v="2025-09-09T00:00:00"/>
    <x v="0"/>
    <n v="31"/>
    <n v="38"/>
    <n v="49"/>
  </r>
  <r>
    <x v="75"/>
    <d v="2025-10-08T00:00:00"/>
    <x v="5"/>
    <n v="58"/>
    <n v="38"/>
    <n v="49"/>
  </r>
  <r>
    <x v="75"/>
    <d v="2025-10-07T00:00:00"/>
    <x v="0"/>
    <n v="57"/>
    <n v="38"/>
    <n v="49"/>
  </r>
  <r>
    <x v="75"/>
    <d v="2025-09-09T00:00:00"/>
    <x v="0"/>
    <n v="29"/>
    <n v="38"/>
    <n v="49"/>
  </r>
  <r>
    <x v="76"/>
    <d v="2025-09-09T00:00:00"/>
    <x v="0"/>
    <n v="26"/>
    <n v="38"/>
    <n v="49"/>
  </r>
  <r>
    <x v="77"/>
    <d v="2025-10-09T00:00:00"/>
    <x v="0"/>
    <n v="54"/>
    <n v="38"/>
    <n v="49"/>
  </r>
  <r>
    <x v="78"/>
    <d v="2025-10-08T00:00:00"/>
    <x v="0"/>
    <n v="52"/>
    <n v="38"/>
    <n v="49"/>
  </r>
  <r>
    <x v="79"/>
    <d v="2025-10-08T00:00:00"/>
    <x v="1"/>
    <n v="51"/>
    <n v="38"/>
    <n v="49"/>
  </r>
  <r>
    <x v="80"/>
    <d v="2025-10-08T00:00:00"/>
    <x v="4"/>
    <n v="50"/>
    <n v="38"/>
    <n v="49"/>
  </r>
  <r>
    <x v="80"/>
    <d v="2025-10-06T00:00:00"/>
    <x v="0"/>
    <n v="48"/>
    <n v="38"/>
    <n v="49"/>
  </r>
  <r>
    <x v="80"/>
    <d v="2025-10-06T00:00:00"/>
    <x v="0"/>
    <n v="48"/>
    <n v="38"/>
    <n v="49"/>
  </r>
  <r>
    <x v="81"/>
    <d v="2025-10-09T00:00:00"/>
    <x v="0"/>
    <n v="50"/>
    <n v="38"/>
    <n v="49"/>
  </r>
  <r>
    <x v="82"/>
    <d v="2025-10-09T00:00:00"/>
    <x v="0"/>
    <n v="44"/>
    <n v="38"/>
    <n v="49"/>
  </r>
  <r>
    <x v="83"/>
    <d v="2025-10-08T00:00:00"/>
    <x v="0"/>
    <n v="42"/>
    <n v="38"/>
    <n v="49"/>
  </r>
  <r>
    <x v="84"/>
    <d v="2025-10-08T00:00:00"/>
    <x v="0"/>
    <n v="40"/>
    <n v="38"/>
    <n v="49"/>
  </r>
  <r>
    <x v="85"/>
    <d v="2025-10-09T00:00:00"/>
    <x v="0"/>
    <n v="40"/>
    <n v="38"/>
    <n v="49"/>
  </r>
  <r>
    <x v="86"/>
    <d v="2025-09-09T00:00:00"/>
    <x v="4"/>
    <n v="9"/>
    <n v="38"/>
    <n v="49"/>
  </r>
  <r>
    <x v="86"/>
    <d v="2025-09-29T00:00:00"/>
    <x v="4"/>
    <n v="29"/>
    <n v="38"/>
    <n v="49"/>
  </r>
  <r>
    <x v="86"/>
    <d v="2025-10-11T00:00:00"/>
    <x v="4"/>
    <n v="41"/>
    <n v="38"/>
    <n v="49"/>
  </r>
  <r>
    <x v="86"/>
    <d v="2025-10-09T00:00:00"/>
    <x v="0"/>
    <n v="39"/>
    <n v="38"/>
    <n v="49"/>
  </r>
  <r>
    <x v="87"/>
    <d v="2025-09-09T00:00:00"/>
    <x v="5"/>
    <n v="7"/>
    <n v="38"/>
    <n v="49"/>
  </r>
  <r>
    <x v="87"/>
    <d v="2025-10-06T00:00:00"/>
    <x v="0"/>
    <n v="34"/>
    <n v="38"/>
    <n v="49"/>
  </r>
  <r>
    <x v="87"/>
    <d v="2025-09-09T00:00:00"/>
    <x v="0"/>
    <n v="7"/>
    <n v="38"/>
    <n v="49"/>
  </r>
  <r>
    <x v="87"/>
    <d v="2025-09-09T00:00:00"/>
    <x v="0"/>
    <n v="7"/>
    <n v="38"/>
    <n v="49"/>
  </r>
  <r>
    <x v="87"/>
    <d v="2025-09-09T00:00:00"/>
    <x v="0"/>
    <n v="7"/>
    <n v="38"/>
    <n v="49"/>
  </r>
  <r>
    <x v="87"/>
    <d v="2025-10-08T00:00:00"/>
    <x v="0"/>
    <n v="36"/>
    <n v="38"/>
    <n v="49"/>
  </r>
  <r>
    <x v="87"/>
    <d v="2025-09-09T00:00:00"/>
    <x v="0"/>
    <n v="7"/>
    <n v="38"/>
    <n v="49"/>
  </r>
  <r>
    <x v="87"/>
    <d v="2025-10-08T00:00:00"/>
    <x v="0"/>
    <n v="36"/>
    <n v="38"/>
    <n v="49"/>
  </r>
  <r>
    <x v="87"/>
    <d v="2025-10-09T00:00:00"/>
    <x v="0"/>
    <n v="37"/>
    <n v="38"/>
    <n v="49"/>
  </r>
  <r>
    <x v="88"/>
    <d v="2025-10-08T00:00:00"/>
    <x v="0"/>
    <n v="35"/>
    <n v="38"/>
    <n v="49"/>
  </r>
  <r>
    <x v="88"/>
    <d v="2025-10-08T00:00:00"/>
    <x v="0"/>
    <n v="35"/>
    <n v="38"/>
    <n v="49"/>
  </r>
  <r>
    <x v="89"/>
    <d v="2025-09-09T00:00:00"/>
    <x v="1"/>
    <n v="3"/>
    <n v="38"/>
    <n v="49"/>
  </r>
  <r>
    <x v="90"/>
    <d v="2025-10-09T00:00:00"/>
    <x v="4"/>
    <n v="32"/>
    <n v="38"/>
    <n v="49"/>
  </r>
  <r>
    <x v="91"/>
    <d v="2025-10-08T00:00:00"/>
    <x v="0"/>
    <n v="18"/>
    <n v="38"/>
    <n v="49"/>
  </r>
  <r>
    <x v="92"/>
    <d v="2025-10-09T00:00:00"/>
    <x v="3"/>
    <n v="14"/>
    <n v="38"/>
    <n v="49"/>
  </r>
  <r>
    <x v="93"/>
    <d v="2025-10-09T00:00:00"/>
    <x v="1"/>
    <n v="11"/>
    <n v="38"/>
    <n v="49"/>
  </r>
  <r>
    <x v="94"/>
    <d v="2025-10-23T00:00:00"/>
    <x v="0"/>
    <n v="23"/>
    <n v="38"/>
    <n v="49"/>
  </r>
  <r>
    <x v="95"/>
    <d v="2025-10-24T00:00:00"/>
    <x v="0"/>
    <n v="23"/>
    <n v="38"/>
    <n v="49"/>
  </r>
  <r>
    <x v="96"/>
    <d v="2025-11-04T00:00:00"/>
    <x v="0"/>
    <n v="32"/>
    <n v="38"/>
    <n v="49"/>
  </r>
  <r>
    <x v="97"/>
    <d v="2025-10-24T00:00:00"/>
    <x v="1"/>
    <n v="20"/>
    <n v="38"/>
    <n v="49"/>
  </r>
  <r>
    <x v="97"/>
    <d v="2025-10-24T00:00:00"/>
    <x v="0"/>
    <n v="20"/>
    <n v="38"/>
    <n v="49"/>
  </r>
  <r>
    <x v="97"/>
    <d v="2025-10-20T00:00:00"/>
    <x v="0"/>
    <n v="16"/>
    <n v="38"/>
    <n v="49"/>
  </r>
  <r>
    <x v="97"/>
    <d v="2025-10-23T00:00:00"/>
    <x v="0"/>
    <n v="19"/>
    <n v="38"/>
    <n v="49"/>
  </r>
  <r>
    <x v="97"/>
    <d v="2025-10-20T00:00:00"/>
    <x v="0"/>
    <n v="16"/>
    <n v="38"/>
    <n v="49"/>
  </r>
  <r>
    <x v="97"/>
    <d v="2025-10-20T00:00:00"/>
    <x v="0"/>
    <n v="16"/>
    <n v="38"/>
    <n v="49"/>
  </r>
  <r>
    <x v="97"/>
    <d v="2025-10-21T00:00:00"/>
    <x v="0"/>
    <n v="17"/>
    <n v="38"/>
    <n v="49"/>
  </r>
  <r>
    <x v="97"/>
    <d v="2025-10-23T00:00:00"/>
    <x v="0"/>
    <n v="19"/>
    <n v="38"/>
    <n v="49"/>
  </r>
  <r>
    <x v="97"/>
    <d v="2025-10-20T00:00:00"/>
    <x v="2"/>
    <n v="16"/>
    <n v="38"/>
    <n v="49"/>
  </r>
  <r>
    <x v="98"/>
    <d v="2025-10-24T00:00:00"/>
    <x v="4"/>
    <n v="19"/>
    <n v="38"/>
    <n v="49"/>
  </r>
  <r>
    <x v="98"/>
    <d v="2025-11-05T00:00:00"/>
    <x v="0"/>
    <n v="31"/>
    <n v="38"/>
    <n v="49"/>
  </r>
  <r>
    <x v="98"/>
    <d v="2025-10-31T00:00:00"/>
    <x v="0"/>
    <n v="26"/>
    <n v="38"/>
    <n v="49"/>
  </r>
  <r>
    <x v="98"/>
    <d v="2025-10-23T00:00:00"/>
    <x v="0"/>
    <n v="18"/>
    <n v="38"/>
    <n v="49"/>
  </r>
  <r>
    <x v="98"/>
    <d v="2025-10-24T00:00:00"/>
    <x v="0"/>
    <n v="19"/>
    <n v="38"/>
    <n v="49"/>
  </r>
  <r>
    <x v="99"/>
    <d v="2025-10-31T00:00:00"/>
    <x v="0"/>
    <n v="25"/>
    <n v="38"/>
    <n v="49"/>
  </r>
  <r>
    <x v="99"/>
    <d v="2025-10-24T00:00:00"/>
    <x v="0"/>
    <n v="18"/>
    <n v="38"/>
    <n v="49"/>
  </r>
  <r>
    <x v="100"/>
    <d v="2025-10-23T00:00:00"/>
    <x v="4"/>
    <n v="16"/>
    <n v="38"/>
    <n v="49"/>
  </r>
  <r>
    <x v="100"/>
    <d v="2025-10-23T00:00:00"/>
    <x v="4"/>
    <n v="16"/>
    <n v="38"/>
    <n v="49"/>
  </r>
  <r>
    <x v="101"/>
    <d v="2025-10-23T00:00:00"/>
    <x v="0"/>
    <n v="15"/>
    <n v="38"/>
    <n v="49"/>
  </r>
  <r>
    <x v="102"/>
    <d v="2025-10-24T00:00:00"/>
    <x v="1"/>
    <n v="11"/>
    <n v="38"/>
    <n v="49"/>
  </r>
  <r>
    <x v="102"/>
    <d v="2025-10-24T00:00:00"/>
    <x v="4"/>
    <n v="11"/>
    <n v="38"/>
    <n v="49"/>
  </r>
  <r>
    <x v="102"/>
    <d v="2025-11-17T00:00:00"/>
    <x v="0"/>
    <n v="35"/>
    <n v="38"/>
    <n v="49"/>
  </r>
  <r>
    <x v="103"/>
    <d v="2025-11-17T00:00:00"/>
    <x v="0"/>
    <n v="33"/>
    <n v="38"/>
    <n v="49"/>
  </r>
  <r>
    <x v="103"/>
    <d v="2025-11-26T00:00:00"/>
    <x v="0"/>
    <n v="42"/>
    <n v="38"/>
    <n v="49"/>
  </r>
  <r>
    <x v="104"/>
    <d v="2025-10-24T00:00:00"/>
    <x v="0"/>
    <n v="7"/>
    <n v="38"/>
    <n v="49"/>
  </r>
  <r>
    <x v="104"/>
    <d v="2025-10-21T00:00:00"/>
    <x v="0"/>
    <n v="4"/>
    <n v="38"/>
    <n v="49"/>
  </r>
  <r>
    <x v="104"/>
    <d v="2025-10-24T00:00:00"/>
    <x v="0"/>
    <n v="7"/>
    <n v="38"/>
    <n v="49"/>
  </r>
  <r>
    <x v="105"/>
    <d v="2025-10-24T00:00:00"/>
    <x v="0"/>
    <n v="6"/>
    <n v="38"/>
    <n v="49"/>
  </r>
  <r>
    <x v="105"/>
    <d v="2025-11-18T00:00:00"/>
    <x v="0"/>
    <n v="31"/>
    <n v="38"/>
    <n v="49"/>
  </r>
  <r>
    <x v="106"/>
    <d v="2025-10-23T00:00:00"/>
    <x v="0"/>
    <n v="4"/>
    <n v="38"/>
    <n v="49"/>
  </r>
  <r>
    <x v="106"/>
    <d v="2025-10-21T00:00:00"/>
    <x v="0"/>
    <n v="2"/>
    <n v="38"/>
    <n v="49"/>
  </r>
  <r>
    <x v="107"/>
    <d v="2025-10-24T00:00:00"/>
    <x v="0"/>
    <n v="4"/>
    <n v="38"/>
    <n v="49"/>
  </r>
  <r>
    <x v="107"/>
    <d v="2025-10-23T00:00:00"/>
    <x v="0"/>
    <n v="3"/>
    <n v="38"/>
    <n v="49"/>
  </r>
  <r>
    <x v="108"/>
    <d v="2025-10-31T00:00:00"/>
    <x v="0"/>
    <n v="10"/>
    <n v="38"/>
    <n v="49"/>
  </r>
  <r>
    <x v="108"/>
    <d v="2025-10-23T00:00:00"/>
    <x v="0"/>
    <n v="2"/>
    <n v="38"/>
    <n v="49"/>
  </r>
  <r>
    <x v="109"/>
    <d v="2025-11-06T00:00:00"/>
    <x v="4"/>
    <n v="14"/>
    <n v="38"/>
    <n v="49"/>
  </r>
  <r>
    <x v="109"/>
    <d v="2025-11-18T00:00:00"/>
    <x v="0"/>
    <n v="26"/>
    <n v="38"/>
    <n v="49"/>
  </r>
  <r>
    <x v="109"/>
    <d v="2025-11-04T00:00:00"/>
    <x v="0"/>
    <n v="12"/>
    <n v="38"/>
    <n v="49"/>
  </r>
  <r>
    <x v="109"/>
    <d v="2025-11-04T00:00:00"/>
    <x v="0"/>
    <n v="12"/>
    <n v="38"/>
    <n v="49"/>
  </r>
  <r>
    <x v="109"/>
    <d v="2025-11-25T00:00:00"/>
    <x v="0"/>
    <n v="33"/>
    <n v="38"/>
    <n v="49"/>
  </r>
  <r>
    <x v="109"/>
    <d v="2025-11-04T00:00:00"/>
    <x v="0"/>
    <n v="12"/>
    <n v="38"/>
    <n v="49"/>
  </r>
  <r>
    <x v="109"/>
    <d v="2025-11-04T00:00:00"/>
    <x v="0"/>
    <n v="12"/>
    <n v="38"/>
    <n v="49"/>
  </r>
  <r>
    <x v="109"/>
    <d v="2025-11-04T00:00:00"/>
    <x v="0"/>
    <n v="12"/>
    <n v="38"/>
    <n v="49"/>
  </r>
  <r>
    <x v="109"/>
    <d v="2025-11-04T00:00:00"/>
    <x v="0"/>
    <n v="12"/>
    <n v="38"/>
    <n v="49"/>
  </r>
  <r>
    <x v="109"/>
    <d v="2025-11-18T00:00:00"/>
    <x v="0"/>
    <n v="26"/>
    <n v="38"/>
    <n v="49"/>
  </r>
  <r>
    <x v="109"/>
    <d v="2025-11-06T00:00:00"/>
    <x v="0"/>
    <n v="14"/>
    <n v="38"/>
    <n v="49"/>
  </r>
  <r>
    <x v="109"/>
    <d v="2025-11-06T00:00:00"/>
    <x v="0"/>
    <n v="14"/>
    <n v="38"/>
    <n v="49"/>
  </r>
  <r>
    <x v="109"/>
    <d v="2025-11-06T00:00:00"/>
    <x v="0"/>
    <n v="14"/>
    <n v="38"/>
    <n v="49"/>
  </r>
  <r>
    <x v="110"/>
    <d v="2025-11-04T00:00:00"/>
    <x v="4"/>
    <n v="11"/>
    <n v="38"/>
    <n v="49"/>
  </r>
  <r>
    <x v="110"/>
    <d v="2025-10-31T00:00:00"/>
    <x v="4"/>
    <n v="7"/>
    <n v="38"/>
    <n v="49"/>
  </r>
  <r>
    <x v="110"/>
    <d v="2025-10-31T00:00:00"/>
    <x v="0"/>
    <n v="7"/>
    <n v="38"/>
    <n v="49"/>
  </r>
  <r>
    <x v="110"/>
    <d v="2025-11-04T00:00:00"/>
    <x v="0"/>
    <n v="11"/>
    <n v="38"/>
    <n v="49"/>
  </r>
  <r>
    <x v="110"/>
    <d v="2025-11-06T00:00:00"/>
    <x v="0"/>
    <n v="13"/>
    <n v="38"/>
    <n v="49"/>
  </r>
  <r>
    <x v="111"/>
    <d v="2025-11-04T00:00:00"/>
    <x v="0"/>
    <n v="10"/>
    <n v="38"/>
    <n v="49"/>
  </r>
  <r>
    <x v="112"/>
    <d v="2025-11-05T00:00:00"/>
    <x v="4"/>
    <n v="10"/>
    <n v="38"/>
    <n v="49"/>
  </r>
  <r>
    <x v="112"/>
    <d v="2025-11-18T00:00:00"/>
    <x v="0"/>
    <n v="23"/>
    <n v="38"/>
    <n v="49"/>
  </r>
  <r>
    <x v="113"/>
    <d v="2025-10-31T00:00:00"/>
    <x v="3"/>
    <n v="2"/>
    <n v="38"/>
    <n v="49"/>
  </r>
  <r>
    <x v="114"/>
    <d v="2025-11-26T00:00:00"/>
    <x v="0"/>
    <n v="27"/>
    <n v="38"/>
    <n v="49"/>
  </r>
  <r>
    <x v="114"/>
    <d v="2025-11-04T00:00:00"/>
    <x v="0"/>
    <n v="5"/>
    <n v="38"/>
    <n v="49"/>
  </r>
  <r>
    <x v="114"/>
    <d v="2025-11-05T00:00:00"/>
    <x v="0"/>
    <n v="6"/>
    <n v="38"/>
    <n v="49"/>
  </r>
  <r>
    <x v="115"/>
    <d v="2025-11-04T00:00:00"/>
    <x v="0"/>
    <n v="3"/>
    <n v="38"/>
    <n v="49"/>
  </r>
  <r>
    <x v="115"/>
    <d v="2025-11-06T00:00:00"/>
    <x v="0"/>
    <n v="5"/>
    <n v="38"/>
    <n v="49"/>
  </r>
  <r>
    <x v="116"/>
    <d v="2025-11-17T00:00:00"/>
    <x v="0"/>
    <n v="13"/>
    <n v="38"/>
    <n v="49"/>
  </r>
  <r>
    <x v="117"/>
    <d v="2025-11-17T00:00:00"/>
    <x v="0"/>
    <n v="12"/>
    <n v="38"/>
    <n v="49"/>
  </r>
  <r>
    <x v="117"/>
    <d v="2025-11-18T00:00:00"/>
    <x v="0"/>
    <n v="13"/>
    <n v="38"/>
    <n v="49"/>
  </r>
  <r>
    <x v="118"/>
    <d v="2025-11-18T00:00:00"/>
    <x v="0"/>
    <n v="12"/>
    <n v="38"/>
    <n v="49"/>
  </r>
  <r>
    <x v="119"/>
    <d v="2025-11-25T00:00:00"/>
    <x v="0"/>
    <n v="17"/>
    <n v="38"/>
    <n v="49"/>
  </r>
  <r>
    <x v="119"/>
    <d v="2025-11-17T00:00:00"/>
    <x v="0"/>
    <n v="9"/>
    <n v="38"/>
    <n v="49"/>
  </r>
  <r>
    <x v="119"/>
    <d v="2025-11-17T00:00:00"/>
    <x v="0"/>
    <n v="9"/>
    <n v="38"/>
    <n v="49"/>
  </r>
  <r>
    <x v="120"/>
    <d v="2025-11-27T00:00:00"/>
    <x v="0"/>
    <n v="18"/>
    <n v="38"/>
    <n v="49"/>
  </r>
  <r>
    <x v="120"/>
    <d v="2025-11-17T00:00:00"/>
    <x v="0"/>
    <n v="8"/>
    <n v="38"/>
    <n v="49"/>
  </r>
  <r>
    <x v="121"/>
    <d v="2025-11-25T00:00:00"/>
    <x v="0"/>
    <n v="14"/>
    <n v="38"/>
    <n v="49"/>
  </r>
  <r>
    <x v="121"/>
    <d v="2025-11-26T00:00:00"/>
    <x v="0"/>
    <n v="15"/>
    <n v="38"/>
    <n v="49"/>
  </r>
  <r>
    <x v="122"/>
    <d v="2025-11-18T00:00:00"/>
    <x v="0"/>
    <n v="6"/>
    <n v="38"/>
    <n v="49"/>
  </r>
  <r>
    <x v="122"/>
    <d v="2025-11-18T00:00:00"/>
    <x v="0"/>
    <n v="6"/>
    <n v="38"/>
    <n v="49"/>
  </r>
  <r>
    <x v="123"/>
    <d v="2025-11-18T00:00:00"/>
    <x v="0"/>
    <n v="5"/>
    <n v="38"/>
    <n v="49"/>
  </r>
  <r>
    <x v="124"/>
    <d v="2025-11-28T00:00:00"/>
    <x v="0"/>
    <n v="14"/>
    <n v="38"/>
    <n v="49"/>
  </r>
  <r>
    <x v="124"/>
    <d v="2025-11-25T00:00:00"/>
    <x v="0"/>
    <n v="11"/>
    <n v="38"/>
    <n v="49"/>
  </r>
  <r>
    <x v="124"/>
    <d v="2025-11-25T00:00:00"/>
    <x v="0"/>
    <n v="11"/>
    <n v="38"/>
    <n v="49"/>
  </r>
  <r>
    <x v="124"/>
    <d v="2025-11-18T00:00:00"/>
    <x v="0"/>
    <n v="4"/>
    <n v="38"/>
    <n v="49"/>
  </r>
  <r>
    <x v="125"/>
    <d v="2025-11-26T00:00:00"/>
    <x v="0"/>
    <n v="11"/>
    <n v="38"/>
    <n v="49"/>
  </r>
  <r>
    <x v="125"/>
    <d v="2025-11-25T00:00:00"/>
    <x v="0"/>
    <n v="10"/>
    <n v="38"/>
    <n v="49"/>
  </r>
  <r>
    <x v="125"/>
    <d v="2025-11-18T00:00:00"/>
    <x v="0"/>
    <n v="3"/>
    <n v="38"/>
    <n v="49"/>
  </r>
  <r>
    <x v="125"/>
    <d v="2025-11-18T00:00:00"/>
    <x v="0"/>
    <n v="3"/>
    <n v="38"/>
    <n v="49"/>
  </r>
  <r>
    <x v="126"/>
    <d v="2025-11-26T00:00:00"/>
    <x v="1"/>
    <n v="9"/>
    <n v="38"/>
    <n v="49"/>
  </r>
  <r>
    <x v="127"/>
    <d v="2025-12-19T00:00:00"/>
    <x v="0"/>
    <n v="27"/>
    <n v="38"/>
    <n v="49"/>
  </r>
  <r>
    <x v="128"/>
    <d v="2025-11-26T00:00:00"/>
    <x v="4"/>
    <n v="2"/>
    <n v="38"/>
    <n v="49"/>
  </r>
  <r>
    <x v="129"/>
    <d v="2025-11-27T00:00:00"/>
    <x v="4"/>
    <n v="2"/>
    <n v="38"/>
    <n v="49"/>
  </r>
  <r>
    <x v="129"/>
    <d v="2025-11-27T00:00:00"/>
    <x v="3"/>
    <n v="2"/>
    <n v="38"/>
    <n v="49"/>
  </r>
  <r>
    <x v="129"/>
    <d v="2025-11-28T00:00:00"/>
    <x v="0"/>
    <n v="3"/>
    <n v="38"/>
    <n v="49"/>
  </r>
  <r>
    <x v="130"/>
    <d v="2026-01-06T00:00:00"/>
    <x v="0"/>
    <n v="40"/>
    <n v="38"/>
    <n v="49"/>
  </r>
  <r>
    <x v="131"/>
    <d v="2025-12-03T00:00:00"/>
    <x v="0"/>
    <n v="5"/>
    <n v="38"/>
    <n v="49"/>
  </r>
  <r>
    <x v="132"/>
    <d v="2025-12-01T00:00:00"/>
    <x v="0"/>
    <n v="2"/>
    <n v="38"/>
    <n v="49"/>
  </r>
  <r>
    <x v="133"/>
    <d v="2025-12-03T00:00:00"/>
    <x v="0"/>
    <n v="2"/>
    <n v="38"/>
    <n v="49"/>
  </r>
  <r>
    <x v="134"/>
    <d v="2025-12-09T00:00:00"/>
    <x v="0"/>
    <n v="7"/>
    <n v="38"/>
    <n v="49"/>
  </r>
  <r>
    <x v="134"/>
    <d v="2025-12-09T00:00:00"/>
    <x v="0"/>
    <n v="7"/>
    <n v="38"/>
    <n v="49"/>
  </r>
  <r>
    <x v="135"/>
    <d v="2025-12-09T00:00:00"/>
    <x v="0"/>
    <n v="5"/>
    <n v="38"/>
    <n v="49"/>
  </r>
  <r>
    <x v="136"/>
    <d v="2025-12-12T00:00:00"/>
    <x v="0"/>
    <n v="3"/>
    <n v="38"/>
    <n v="49"/>
  </r>
  <r>
    <x v="137"/>
    <d v="2025-12-12T00:00:00"/>
    <x v="0"/>
    <n v="2"/>
    <n v="38"/>
    <n v="49"/>
  </r>
  <r>
    <x v="138"/>
    <d v="2025-12-17T00:00:00"/>
    <x v="0"/>
    <n v="6"/>
    <n v="38"/>
    <n v="49"/>
  </r>
  <r>
    <x v="139"/>
    <d v="2025-12-15T00:00:00"/>
    <x v="0"/>
    <n v="3"/>
    <n v="38"/>
    <n v="49"/>
  </r>
  <r>
    <x v="140"/>
    <d v="2025-12-15T00:00:00"/>
    <x v="0"/>
    <n v="2"/>
    <n v="38"/>
    <n v="49"/>
  </r>
  <r>
    <x v="141"/>
    <d v="2025-12-16T00:00:00"/>
    <x v="0"/>
    <n v="2"/>
    <n v="38"/>
    <n v="49"/>
  </r>
  <r>
    <x v="141"/>
    <d v="2025-12-19T00:00:00"/>
    <x v="0"/>
    <n v="5"/>
    <n v="38"/>
    <n v="49"/>
  </r>
  <r>
    <x v="141"/>
    <d v="2025-12-17T00:00:00"/>
    <x v="0"/>
    <n v="3"/>
    <n v="38"/>
    <n v="49"/>
  </r>
  <r>
    <x v="142"/>
    <d v="2025-12-18T00:00:00"/>
    <x v="0"/>
    <n v="2"/>
    <n v="38"/>
    <n v="49"/>
  </r>
  <r>
    <x v="143"/>
    <d v="2026-01-05T00:00:00"/>
    <x v="0"/>
    <n v="17"/>
    <n v="38"/>
    <n v="49"/>
  </r>
  <r>
    <x v="144"/>
    <d v="2026-01-05T00:00:00"/>
    <x v="0"/>
    <n v="15"/>
    <n v="38"/>
    <n v="49"/>
  </r>
  <r>
    <x v="145"/>
    <d v="2026-01-07T00:00:00"/>
    <x v="3"/>
    <n v="13"/>
    <n v="38"/>
    <n v="49"/>
  </r>
  <r>
    <x v="145"/>
    <d v="2026-01-08T00:00:00"/>
    <x v="0"/>
    <n v="14"/>
    <n v="38"/>
    <n v="49"/>
  </r>
  <r>
    <x v="145"/>
    <d v="2026-01-07T00:00:00"/>
    <x v="0"/>
    <n v="13"/>
    <n v="38"/>
    <n v="49"/>
  </r>
  <r>
    <x v="146"/>
    <d v="2026-01-06T00:00:00"/>
    <x v="0"/>
    <n v="11"/>
    <n v="38"/>
    <n v="49"/>
  </r>
  <r>
    <x v="146"/>
    <d v="2026-01-06T00:00:00"/>
    <x v="0"/>
    <n v="11"/>
    <n v="38"/>
    <n v="49"/>
  </r>
  <r>
    <x v="146"/>
    <d v="2026-01-06T00:00:00"/>
    <x v="0"/>
    <n v="11"/>
    <n v="38"/>
    <n v="49"/>
  </r>
  <r>
    <x v="147"/>
    <d v="2026-01-06T00:00:00"/>
    <x v="0"/>
    <n v="10"/>
    <n v="38"/>
    <n v="49"/>
  </r>
  <r>
    <x v="147"/>
    <d v="2026-01-06T00:00:00"/>
    <x v="0"/>
    <n v="10"/>
    <n v="38"/>
    <n v="49"/>
  </r>
  <r>
    <x v="148"/>
    <d v="2026-01-06T00:00:00"/>
    <x v="0"/>
    <n v="8"/>
    <n v="38"/>
    <n v="49"/>
  </r>
  <r>
    <x v="149"/>
    <d v="2026-01-08T00:00:00"/>
    <x v="0"/>
    <n v="8"/>
    <n v="38"/>
    <n v="49"/>
  </r>
  <r>
    <x v="149"/>
    <d v="2026-01-07T00:00:00"/>
    <x v="0"/>
    <n v="7"/>
    <n v="38"/>
    <n v="49"/>
  </r>
  <r>
    <x v="149"/>
    <d v="2026-01-06T00:00:00"/>
    <x v="0"/>
    <n v="6"/>
    <n v="38"/>
    <n v="49"/>
  </r>
  <r>
    <x v="149"/>
    <d v="2026-01-07T00:00:00"/>
    <x v="0"/>
    <n v="7"/>
    <n v="38"/>
    <n v="49"/>
  </r>
  <r>
    <x v="150"/>
    <d v="2026-01-06T00:00:00"/>
    <x v="0"/>
    <n v="3"/>
    <n v="38"/>
    <n v="49"/>
  </r>
  <r>
    <x v="150"/>
    <d v="2026-01-06T00:00:00"/>
    <x v="0"/>
    <n v="3"/>
    <n v="38"/>
    <n v="49"/>
  </r>
  <r>
    <x v="151"/>
    <d v="2026-01-08T00:00:00"/>
    <x v="0"/>
    <n v="2"/>
    <n v="38"/>
    <n v="49"/>
  </r>
  <r>
    <x v="152"/>
    <d v="2026-01-20T00:00:00"/>
    <x v="4"/>
    <n v="13"/>
    <n v="38"/>
    <n v="49"/>
  </r>
  <r>
    <x v="152"/>
    <d v="2026-01-26T00:00:00"/>
    <x v="0"/>
    <n v="19"/>
    <n v="38"/>
    <n v="49"/>
  </r>
  <r>
    <x v="152"/>
    <d v="2026-01-15T00:00:00"/>
    <x v="0"/>
    <n v="8"/>
    <n v="38"/>
    <n v="49"/>
  </r>
  <r>
    <x v="152"/>
    <d v="2026-01-20T00:00:00"/>
    <x v="0"/>
    <n v="13"/>
    <n v="38"/>
    <n v="49"/>
  </r>
  <r>
    <x v="153"/>
    <d v="2026-01-13T00:00:00"/>
    <x v="0"/>
    <n v="4"/>
    <n v="38"/>
    <n v="49"/>
  </r>
  <r>
    <x v="153"/>
    <d v="2026-01-14T00:00:00"/>
    <x v="0"/>
    <n v="5"/>
    <n v="38"/>
    <n v="49"/>
  </r>
  <r>
    <x v="153"/>
    <d v="2026-01-13T00:00:00"/>
    <x v="0"/>
    <n v="4"/>
    <n v="38"/>
    <n v="49"/>
  </r>
  <r>
    <x v="154"/>
    <d v="2026-01-15T00:00:00"/>
    <x v="0"/>
    <n v="4"/>
    <n v="38"/>
    <n v="49"/>
  </r>
  <r>
    <x v="155"/>
    <d v="2026-01-22T00:00:00"/>
    <x v="0"/>
    <n v="8"/>
    <n v="38"/>
    <n v="49"/>
  </r>
  <r>
    <x v="156"/>
    <d v="2026-01-26T00:00:00"/>
    <x v="0"/>
    <n v="9"/>
    <n v="38"/>
    <n v="49"/>
  </r>
  <r>
    <x v="156"/>
    <d v="2026-02-05T00:00:00"/>
    <x v="0"/>
    <n v="19"/>
    <n v="38"/>
    <n v="49"/>
  </r>
  <r>
    <x v="157"/>
    <d v="2026-01-22T00:00:00"/>
    <x v="0"/>
    <n v="3"/>
    <n v="38"/>
    <n v="49"/>
  </r>
  <r>
    <x v="158"/>
    <d v="2026-01-28T00:00:00"/>
    <x v="0"/>
    <n v="7"/>
    <n v="38"/>
    <n v="49"/>
  </r>
  <r>
    <x v="159"/>
    <d v="2026-01-27T00:00:00"/>
    <x v="0"/>
    <n v="4"/>
    <n v="38"/>
    <n v="49"/>
  </r>
  <r>
    <x v="159"/>
    <d v="2026-01-27T00:00:00"/>
    <x v="0"/>
    <n v="4"/>
    <n v="38"/>
    <n v="49"/>
  </r>
  <r>
    <x v="159"/>
    <d v="2026-01-27T00:00:00"/>
    <x v="0"/>
    <n v="4"/>
    <n v="38"/>
    <n v="49"/>
  </r>
  <r>
    <x v="159"/>
    <d v="2026-01-27T00:00:00"/>
    <x v="0"/>
    <n v="4"/>
    <n v="38"/>
    <n v="49"/>
  </r>
  <r>
    <x v="159"/>
    <d v="2026-01-27T00:00:00"/>
    <x v="0"/>
    <n v="4"/>
    <n v="38"/>
    <n v="49"/>
  </r>
  <r>
    <x v="160"/>
    <d v="2026-01-29T00:00:00"/>
    <x v="0"/>
    <n v="3"/>
    <n v="38"/>
    <n v="49"/>
  </r>
  <r>
    <x v="161"/>
    <d v="2026-03-24T00:00:00"/>
    <x v="0"/>
    <n v="55"/>
    <n v="38"/>
    <n v="49"/>
  </r>
  <r>
    <x v="162"/>
    <d v="2026-02-11T00:00:00"/>
    <x v="0"/>
    <n v="11"/>
    <n v="38"/>
    <n v="49"/>
  </r>
  <r>
    <x v="162"/>
    <d v="2026-02-05T00:00:00"/>
    <x v="0"/>
    <n v="5"/>
    <n v="38"/>
    <n v="49"/>
  </r>
  <r>
    <x v="162"/>
    <d v="2026-02-04T00:00:00"/>
    <x v="0"/>
    <n v="4"/>
    <n v="38"/>
    <n v="49"/>
  </r>
  <r>
    <x v="163"/>
    <d v="2026-02-04T00:00:00"/>
    <x v="0"/>
    <n v="3"/>
    <n v="38"/>
    <n v="49"/>
  </r>
  <r>
    <x v="163"/>
    <d v="2026-02-04T00:00:00"/>
    <x v="0"/>
    <n v="3"/>
    <n v="38"/>
    <n v="49"/>
  </r>
  <r>
    <x v="164"/>
    <d v="2026-02-04T00:00:00"/>
    <x v="0"/>
    <n v="2"/>
    <n v="38"/>
    <n v="49"/>
  </r>
  <r>
    <x v="165"/>
    <d v="2026-02-06T00:00:00"/>
    <x v="4"/>
    <n v="3"/>
    <n v="38"/>
    <n v="49"/>
  </r>
  <r>
    <x v="165"/>
    <d v="2026-02-06T00:00:00"/>
    <x v="0"/>
    <n v="3"/>
    <n v="38"/>
    <n v="49"/>
  </r>
  <r>
    <x v="165"/>
    <d v="2026-02-09T00:00:00"/>
    <x v="0"/>
    <n v="6"/>
    <n v="38"/>
    <n v="49"/>
  </r>
  <r>
    <x v="166"/>
    <d v="2026-02-06T00:00:00"/>
    <x v="0"/>
    <n v="2"/>
    <n v="38"/>
    <n v="49"/>
  </r>
  <r>
    <x v="166"/>
    <d v="2026-02-09T00:00:00"/>
    <x v="0"/>
    <n v="5"/>
    <n v="38"/>
    <n v="49"/>
  </r>
  <r>
    <x v="167"/>
    <d v="2026-02-10T00:00:00"/>
    <x v="1"/>
    <n v="3"/>
    <n v="38"/>
    <n v="49"/>
  </r>
  <r>
    <x v="168"/>
    <d v="2026-02-12T00:00:00"/>
    <x v="0"/>
    <n v="4"/>
    <n v="38"/>
    <n v="49"/>
  </r>
  <r>
    <x v="168"/>
    <d v="2026-02-10T00:00:00"/>
    <x v="0"/>
    <n v="2"/>
    <n v="38"/>
    <n v="49"/>
  </r>
  <r>
    <x v="169"/>
    <d v="2026-02-12T00:00:00"/>
    <x v="0"/>
    <n v="2"/>
    <n v="38"/>
    <n v="49"/>
  </r>
  <r>
    <x v="170"/>
    <d v="2026-02-16T00:00:00"/>
    <x v="0"/>
    <n v="4"/>
    <n v="38"/>
    <n v="49"/>
  </r>
  <r>
    <x v="171"/>
    <d v="2026-03-31T00:00:00"/>
    <x v="0"/>
    <n v="46"/>
    <n v="38"/>
    <n v="49"/>
  </r>
  <r>
    <x v="172"/>
    <d v="2026-02-16T00:00:00"/>
    <x v="0"/>
    <n v="2"/>
    <n v="38"/>
    <n v="49"/>
  </r>
  <r>
    <x v="173"/>
    <d v="2026-02-17T00:00:00"/>
    <x v="0"/>
    <n v="2"/>
    <n v="38"/>
    <n v="49"/>
  </r>
  <r>
    <x v="173"/>
    <d v="2026-02-17T00:00:00"/>
    <x v="0"/>
    <n v="2"/>
    <n v="38"/>
    <n v="49"/>
  </r>
  <r>
    <x v="173"/>
    <d v="2026-02-17T00:00:00"/>
    <x v="0"/>
    <n v="2"/>
    <n v="38"/>
    <n v="49"/>
  </r>
  <r>
    <x v="173"/>
    <d v="2026-02-17T00:00:00"/>
    <x v="0"/>
    <n v="2"/>
    <n v="38"/>
    <n v="49"/>
  </r>
  <r>
    <x v="173"/>
    <d v="2026-02-17T00:00:00"/>
    <x v="0"/>
    <n v="2"/>
    <n v="38"/>
    <n v="49"/>
  </r>
  <r>
    <x v="174"/>
    <d v="2026-02-18T00:00:00"/>
    <x v="4"/>
    <n v="1"/>
    <n v="38"/>
    <n v="49"/>
  </r>
  <r>
    <x v="174"/>
    <d v="2026-03-26T00:00:00"/>
    <x v="0"/>
    <n v="37"/>
    <n v="38"/>
    <n v="49"/>
  </r>
  <r>
    <x v="174"/>
    <d v="2026-02-18T00:00:00"/>
    <x v="0"/>
    <n v="1"/>
    <n v="38"/>
    <n v="49"/>
  </r>
  <r>
    <x v="174"/>
    <d v="2026-02-18T00:00:00"/>
    <x v="0"/>
    <n v="1"/>
    <n v="38"/>
    <n v="49"/>
  </r>
  <r>
    <x v="174"/>
    <d v="2026-03-03T00:00:00"/>
    <x v="0"/>
    <n v="14"/>
    <n v="38"/>
    <n v="49"/>
  </r>
  <r>
    <x v="175"/>
    <d v="2026-03-04T00:00:00"/>
    <x v="0"/>
    <n v="14"/>
    <n v="38"/>
    <n v="49"/>
  </r>
  <r>
    <x v="175"/>
    <d v="2026-02-20T00:00:00"/>
    <x v="0"/>
    <n v="2"/>
    <n v="38"/>
    <n v="49"/>
  </r>
  <r>
    <x v="175"/>
    <d v="2026-02-20T00:00:00"/>
    <x v="0"/>
    <n v="2"/>
    <n v="38"/>
    <n v="49"/>
  </r>
  <r>
    <x v="175"/>
    <d v="2026-02-20T00:00:00"/>
    <x v="0"/>
    <n v="2"/>
    <n v="38"/>
    <n v="49"/>
  </r>
  <r>
    <x v="175"/>
    <d v="2026-02-20T00:00:00"/>
    <x v="0"/>
    <n v="2"/>
    <n v="38"/>
    <n v="49"/>
  </r>
  <r>
    <x v="176"/>
    <d v="2026-03-02T00:00:00"/>
    <x v="4"/>
    <n v="11"/>
    <n v="38"/>
    <n v="49"/>
  </r>
  <r>
    <x v="176"/>
    <d v="2026-03-02T00:00:00"/>
    <x v="0"/>
    <n v="11"/>
    <n v="38"/>
    <n v="49"/>
  </r>
  <r>
    <x v="176"/>
    <d v="2026-03-26T00:00:00"/>
    <x v="0"/>
    <n v="35"/>
    <n v="38"/>
    <n v="49"/>
  </r>
  <r>
    <x v="177"/>
    <d v="2026-03-02T00:00:00"/>
    <x v="0"/>
    <n v="10"/>
    <n v="38"/>
    <n v="49"/>
  </r>
  <r>
    <x v="178"/>
    <d v="2026-03-02T00:00:00"/>
    <x v="0"/>
    <n v="9"/>
    <n v="38"/>
    <n v="49"/>
  </r>
  <r>
    <x v="178"/>
    <d v="2026-03-02T00:00:00"/>
    <x v="0"/>
    <n v="9"/>
    <n v="38"/>
    <n v="49"/>
  </r>
  <r>
    <x v="179"/>
    <d v="2026-03-03T00:00:00"/>
    <x v="0"/>
    <n v="9"/>
    <n v="38"/>
    <n v="49"/>
  </r>
  <r>
    <x v="180"/>
    <d v="2026-03-02T00:00:00"/>
    <x v="1"/>
    <n v="7"/>
    <n v="38"/>
    <n v="49"/>
  </r>
  <r>
    <x v="180"/>
    <d v="2026-03-02T00:00:00"/>
    <x v="4"/>
    <n v="7"/>
    <n v="38"/>
    <n v="49"/>
  </r>
  <r>
    <x v="180"/>
    <d v="2026-03-03T00:00:00"/>
    <x v="0"/>
    <n v="8"/>
    <n v="38"/>
    <n v="49"/>
  </r>
  <r>
    <x v="180"/>
    <d v="2026-03-03T00:00:00"/>
    <x v="0"/>
    <n v="8"/>
    <n v="38"/>
    <n v="49"/>
  </r>
  <r>
    <x v="180"/>
    <d v="2026-03-02T00:00:00"/>
    <x v="0"/>
    <n v="7"/>
    <n v="38"/>
    <n v="49"/>
  </r>
  <r>
    <x v="181"/>
    <d v="2026-03-02T00:00:00"/>
    <x v="0"/>
    <n v="5"/>
    <n v="38"/>
    <n v="49"/>
  </r>
  <r>
    <x v="181"/>
    <d v="2026-03-03T00:00:00"/>
    <x v="0"/>
    <n v="6"/>
    <n v="38"/>
    <n v="49"/>
  </r>
  <r>
    <x v="181"/>
    <d v="2026-03-03T00:00:00"/>
    <x v="0"/>
    <n v="6"/>
    <n v="38"/>
    <n v="49"/>
  </r>
  <r>
    <x v="181"/>
    <d v="2026-03-03T00:00:00"/>
    <x v="0"/>
    <n v="6"/>
    <n v="38"/>
    <n v="49"/>
  </r>
  <r>
    <x v="181"/>
    <d v="2026-03-03T00:00:00"/>
    <x v="0"/>
    <n v="6"/>
    <n v="38"/>
    <n v="49"/>
  </r>
  <r>
    <x v="181"/>
    <d v="2026-03-02T00:00:00"/>
    <x v="0"/>
    <n v="5"/>
    <n v="38"/>
    <n v="49"/>
  </r>
  <r>
    <x v="181"/>
    <d v="2026-03-02T00:00:00"/>
    <x v="0"/>
    <n v="5"/>
    <n v="38"/>
    <n v="49"/>
  </r>
  <r>
    <x v="181"/>
    <d v="2026-03-02T00:00:00"/>
    <x v="0"/>
    <n v="5"/>
    <n v="38"/>
    <n v="49"/>
  </r>
  <r>
    <x v="181"/>
    <d v="2026-03-02T00:00:00"/>
    <x v="0"/>
    <n v="5"/>
    <n v="38"/>
    <n v="49"/>
  </r>
  <r>
    <x v="181"/>
    <d v="2026-03-02T00:00:00"/>
    <x v="0"/>
    <n v="5"/>
    <n v="38"/>
    <n v="49"/>
  </r>
  <r>
    <x v="181"/>
    <d v="2026-03-02T00:00:00"/>
    <x v="0"/>
    <n v="5"/>
    <n v="38"/>
    <n v="49"/>
  </r>
  <r>
    <x v="181"/>
    <d v="2026-03-02T00:00:00"/>
    <x v="0"/>
    <n v="5"/>
    <n v="38"/>
    <n v="49"/>
  </r>
  <r>
    <x v="181"/>
    <d v="2026-03-02T00:00:00"/>
    <x v="0"/>
    <n v="5"/>
    <n v="38"/>
    <n v="49"/>
  </r>
  <r>
    <x v="181"/>
    <d v="2026-03-03T00:00:00"/>
    <x v="0"/>
    <n v="6"/>
    <n v="38"/>
    <n v="49"/>
  </r>
  <r>
    <x v="181"/>
    <d v="2026-03-02T00:00:00"/>
    <x v="0"/>
    <n v="5"/>
    <n v="38"/>
    <n v="49"/>
  </r>
  <r>
    <x v="181"/>
    <d v="2026-03-02T00:00:00"/>
    <x v="0"/>
    <n v="5"/>
    <n v="38"/>
    <n v="49"/>
  </r>
  <r>
    <x v="181"/>
    <d v="2026-03-02T00:00:00"/>
    <x v="0"/>
    <n v="5"/>
    <n v="38"/>
    <n v="49"/>
  </r>
  <r>
    <x v="181"/>
    <d v="2026-03-02T00:00:00"/>
    <x v="0"/>
    <n v="5"/>
    <n v="38"/>
    <n v="49"/>
  </r>
  <r>
    <x v="181"/>
    <d v="2026-03-02T00:00:00"/>
    <x v="0"/>
    <n v="5"/>
    <n v="38"/>
    <n v="49"/>
  </r>
  <r>
    <x v="182"/>
    <d v="2026-03-05T00:00:00"/>
    <x v="0"/>
    <n v="7"/>
    <n v="38"/>
    <n v="49"/>
  </r>
  <r>
    <x v="183"/>
    <d v="2026-03-03T00:00:00"/>
    <x v="0"/>
    <n v="2"/>
    <n v="38"/>
    <n v="49"/>
  </r>
  <r>
    <x v="183"/>
    <d v="2026-03-03T00:00:00"/>
    <x v="0"/>
    <n v="2"/>
    <n v="38"/>
    <n v="49"/>
  </r>
  <r>
    <x v="183"/>
    <d v="2026-03-03T00:00:00"/>
    <x v="0"/>
    <n v="2"/>
    <n v="38"/>
    <n v="49"/>
  </r>
  <r>
    <x v="183"/>
    <d v="2026-03-03T00:00:00"/>
    <x v="0"/>
    <n v="2"/>
    <n v="38"/>
    <n v="49"/>
  </r>
  <r>
    <x v="183"/>
    <d v="2026-03-03T00:00:00"/>
    <x v="0"/>
    <n v="2"/>
    <n v="38"/>
    <n v="49"/>
  </r>
  <r>
    <x v="184"/>
    <d v="2026-03-04T00:00:00"/>
    <x v="0"/>
    <n v="2"/>
    <n v="38"/>
    <n v="49"/>
  </r>
  <r>
    <x v="185"/>
    <d v="2026-03-19T00:00:00"/>
    <x v="0"/>
    <n v="16"/>
    <n v="38"/>
    <n v="49"/>
  </r>
  <r>
    <x v="186"/>
    <d v="2026-03-24T00:00:00"/>
    <x v="0"/>
    <n v="20"/>
    <n v="38"/>
    <n v="49"/>
  </r>
  <r>
    <x v="186"/>
    <d v="2026-03-24T00:00:00"/>
    <x v="0"/>
    <n v="20"/>
    <n v="38"/>
    <n v="49"/>
  </r>
  <r>
    <x v="187"/>
    <d v="2026-03-19T00:00:00"/>
    <x v="0"/>
    <n v="14"/>
    <n v="38"/>
    <n v="49"/>
  </r>
  <r>
    <x v="187"/>
    <d v="2026-03-24T00:00:00"/>
    <x v="0"/>
    <n v="19"/>
    <n v="38"/>
    <n v="49"/>
  </r>
  <r>
    <x v="188"/>
    <d v="2026-03-24T00:00:00"/>
    <x v="4"/>
    <n v="18"/>
    <n v="38"/>
    <n v="49"/>
  </r>
  <r>
    <x v="189"/>
    <d v="2026-04-08T00:00:00"/>
    <x v="0"/>
    <n v="32"/>
    <n v="38"/>
    <n v="49"/>
  </r>
  <r>
    <x v="190"/>
    <d v="2026-03-26T00:00:00"/>
    <x v="0"/>
    <n v="18"/>
    <n v="38"/>
    <n v="49"/>
  </r>
  <r>
    <x v="190"/>
    <d v="2026-03-25T00:00:00"/>
    <x v="0"/>
    <n v="17"/>
    <n v="38"/>
    <n v="49"/>
  </r>
  <r>
    <x v="190"/>
    <d v="2026-03-24T00:00:00"/>
    <x v="0"/>
    <n v="16"/>
    <n v="38"/>
    <n v="49"/>
  </r>
  <r>
    <x v="190"/>
    <d v="2026-03-24T00:00:00"/>
    <x v="0"/>
    <n v="16"/>
    <n v="38"/>
    <n v="49"/>
  </r>
  <r>
    <x v="190"/>
    <d v="2026-03-25T00:00:00"/>
    <x v="0"/>
    <n v="17"/>
    <n v="38"/>
    <n v="49"/>
  </r>
  <r>
    <x v="190"/>
    <d v="2026-04-01T00:00:00"/>
    <x v="0"/>
    <n v="24"/>
    <n v="38"/>
    <n v="49"/>
  </r>
  <r>
    <x v="190"/>
    <d v="2026-03-26T00:00:00"/>
    <x v="0"/>
    <n v="18"/>
    <n v="38"/>
    <n v="49"/>
  </r>
  <r>
    <x v="191"/>
    <d v="2026-03-24T00:00:00"/>
    <x v="0"/>
    <n v="15"/>
    <n v="38"/>
    <n v="49"/>
  </r>
  <r>
    <x v="191"/>
    <d v="2026-03-25T00:00:00"/>
    <x v="0"/>
    <n v="16"/>
    <n v="38"/>
    <n v="49"/>
  </r>
  <r>
    <x v="191"/>
    <d v="2026-03-24T00:00:00"/>
    <x v="0"/>
    <n v="15"/>
    <n v="38"/>
    <n v="49"/>
  </r>
  <r>
    <x v="191"/>
    <d v="2026-03-25T00:00:00"/>
    <x v="0"/>
    <n v="16"/>
    <n v="38"/>
    <n v="49"/>
  </r>
  <r>
    <x v="191"/>
    <d v="2026-03-26T00:00:00"/>
    <x v="0"/>
    <n v="17"/>
    <n v="38"/>
    <n v="49"/>
  </r>
  <r>
    <x v="192"/>
    <d v="2026-03-24T00:00:00"/>
    <x v="3"/>
    <n v="14"/>
    <n v="38"/>
    <n v="49"/>
  </r>
  <r>
    <x v="192"/>
    <d v="2026-03-24T00:00:00"/>
    <x v="0"/>
    <n v="14"/>
    <n v="38"/>
    <n v="49"/>
  </r>
  <r>
    <x v="192"/>
    <d v="2026-03-24T00:00:00"/>
    <x v="0"/>
    <n v="14"/>
    <n v="38"/>
    <n v="49"/>
  </r>
  <r>
    <x v="192"/>
    <d v="2026-03-27T00:00:00"/>
    <x v="0"/>
    <n v="17"/>
    <n v="38"/>
    <n v="49"/>
  </r>
  <r>
    <x v="192"/>
    <d v="2026-03-27T00:00:00"/>
    <x v="0"/>
    <n v="17"/>
    <n v="38"/>
    <n v="49"/>
  </r>
  <r>
    <x v="193"/>
    <d v="2026-03-24T00:00:00"/>
    <x v="3"/>
    <n v="13"/>
    <n v="38"/>
    <n v="49"/>
  </r>
  <r>
    <x v="193"/>
    <d v="2026-03-25T00:00:00"/>
    <x v="0"/>
    <n v="14"/>
    <n v="38"/>
    <n v="49"/>
  </r>
  <r>
    <x v="194"/>
    <d v="2026-03-24T00:00:00"/>
    <x v="3"/>
    <n v="12"/>
    <n v="38"/>
    <n v="49"/>
  </r>
  <r>
    <x v="194"/>
    <d v="2026-03-24T00:00:00"/>
    <x v="0"/>
    <n v="12"/>
    <n v="38"/>
    <n v="49"/>
  </r>
  <r>
    <x v="194"/>
    <d v="2026-03-30T00:00:00"/>
    <x v="0"/>
    <n v="18"/>
    <n v="38"/>
    <n v="49"/>
  </r>
  <r>
    <x v="194"/>
    <d v="2026-03-24T00:00:00"/>
    <x v="0"/>
    <n v="12"/>
    <n v="38"/>
    <n v="49"/>
  </r>
  <r>
    <x v="195"/>
    <d v="2026-04-01T00:00:00"/>
    <x v="4"/>
    <n v="19"/>
    <n v="38"/>
    <n v="49"/>
  </r>
  <r>
    <x v="195"/>
    <d v="2026-03-25T00:00:00"/>
    <x v="4"/>
    <n v="12"/>
    <n v="38"/>
    <n v="49"/>
  </r>
  <r>
    <x v="195"/>
    <d v="2026-03-25T00:00:00"/>
    <x v="0"/>
    <n v="12"/>
    <n v="38"/>
    <n v="49"/>
  </r>
  <r>
    <x v="195"/>
    <d v="2026-03-25T00:00:00"/>
    <x v="0"/>
    <n v="12"/>
    <n v="38"/>
    <n v="49"/>
  </r>
  <r>
    <x v="195"/>
    <d v="2026-03-25T00:00:00"/>
    <x v="0"/>
    <n v="12"/>
    <n v="38"/>
    <n v="49"/>
  </r>
  <r>
    <x v="195"/>
    <d v="2026-03-25T00:00:00"/>
    <x v="0"/>
    <n v="12"/>
    <n v="38"/>
    <n v="49"/>
  </r>
  <r>
    <x v="195"/>
    <d v="2026-03-25T00:00:00"/>
    <x v="0"/>
    <n v="12"/>
    <n v="38"/>
    <n v="49"/>
  </r>
  <r>
    <x v="196"/>
    <d v="2026-03-26T00:00:00"/>
    <x v="0"/>
    <n v="11"/>
    <n v="38"/>
    <n v="49"/>
  </r>
  <r>
    <x v="196"/>
    <d v="2026-03-27T00:00:00"/>
    <x v="0"/>
    <n v="12"/>
    <n v="38"/>
    <n v="49"/>
  </r>
  <r>
    <x v="196"/>
    <d v="2026-03-24T00:00:00"/>
    <x v="0"/>
    <n v="9"/>
    <n v="38"/>
    <n v="49"/>
  </r>
  <r>
    <x v="196"/>
    <d v="2026-03-19T00:00:00"/>
    <x v="0"/>
    <n v="4"/>
    <n v="38"/>
    <n v="49"/>
  </r>
  <r>
    <x v="196"/>
    <d v="2026-03-19T00:00:00"/>
    <x v="0"/>
    <n v="4"/>
    <n v="38"/>
    <n v="49"/>
  </r>
  <r>
    <x v="196"/>
    <d v="2026-03-19T00:00:00"/>
    <x v="0"/>
    <n v="4"/>
    <n v="38"/>
    <n v="49"/>
  </r>
  <r>
    <x v="196"/>
    <d v="2026-03-19T00:00:00"/>
    <x v="0"/>
    <n v="4"/>
    <n v="38"/>
    <n v="49"/>
  </r>
  <r>
    <x v="196"/>
    <d v="2026-03-26T00:00:00"/>
    <x v="0"/>
    <n v="11"/>
    <n v="38"/>
    <n v="49"/>
  </r>
  <r>
    <x v="197"/>
    <d v="2026-04-01T00:00:00"/>
    <x v="4"/>
    <n v="15"/>
    <n v="38"/>
    <n v="49"/>
  </r>
  <r>
    <x v="197"/>
    <d v="2026-03-24T00:00:00"/>
    <x v="0"/>
    <n v="7"/>
    <n v="38"/>
    <n v="49"/>
  </r>
  <r>
    <x v="197"/>
    <d v="2026-03-26T00:00:00"/>
    <x v="0"/>
    <n v="9"/>
    <n v="38"/>
    <n v="49"/>
  </r>
  <r>
    <x v="198"/>
    <d v="2026-03-24T00:00:00"/>
    <x v="0"/>
    <n v="6"/>
    <n v="38"/>
    <n v="49"/>
  </r>
  <r>
    <x v="198"/>
    <d v="2026-03-24T00:00:00"/>
    <x v="0"/>
    <n v="6"/>
    <n v="38"/>
    <n v="49"/>
  </r>
  <r>
    <x v="199"/>
    <d v="2026-04-01T00:00:00"/>
    <x v="4"/>
    <n v="13"/>
    <n v="38"/>
    <n v="49"/>
  </r>
  <r>
    <x v="199"/>
    <d v="2026-04-01T00:00:00"/>
    <x v="4"/>
    <n v="13"/>
    <n v="38"/>
    <n v="49"/>
  </r>
  <r>
    <x v="199"/>
    <d v="2026-03-27T00:00:00"/>
    <x v="3"/>
    <n v="8"/>
    <n v="38"/>
    <n v="49"/>
  </r>
  <r>
    <x v="199"/>
    <d v="2026-03-24T00:00:00"/>
    <x v="0"/>
    <n v="5"/>
    <n v="38"/>
    <n v="49"/>
  </r>
  <r>
    <x v="199"/>
    <d v="2026-03-24T00:00:00"/>
    <x v="0"/>
    <n v="5"/>
    <n v="38"/>
    <n v="49"/>
  </r>
  <r>
    <x v="199"/>
    <d v="2026-03-30T00:00:00"/>
    <x v="0"/>
    <n v="11"/>
    <n v="38"/>
    <n v="49"/>
  </r>
  <r>
    <x v="199"/>
    <d v="2026-03-26T00:00:00"/>
    <x v="0"/>
    <n v="7"/>
    <n v="38"/>
    <n v="49"/>
  </r>
  <r>
    <x v="199"/>
    <d v="2026-04-01T00:00:00"/>
    <x v="0"/>
    <n v="13"/>
    <n v="38"/>
    <n v="49"/>
  </r>
  <r>
    <x v="199"/>
    <d v="2026-04-01T00:00:00"/>
    <x v="0"/>
    <n v="13"/>
    <n v="38"/>
    <n v="49"/>
  </r>
  <r>
    <x v="199"/>
    <d v="2026-03-24T00:00:00"/>
    <x v="0"/>
    <n v="5"/>
    <n v="38"/>
    <n v="49"/>
  </r>
  <r>
    <x v="199"/>
    <d v="2026-03-26T00:00:00"/>
    <x v="0"/>
    <n v="7"/>
    <n v="38"/>
    <n v="49"/>
  </r>
  <r>
    <x v="199"/>
    <d v="2026-03-26T00:00:00"/>
    <x v="0"/>
    <n v="7"/>
    <n v="38"/>
    <n v="49"/>
  </r>
  <r>
    <x v="200"/>
    <d v="2026-03-26T00:00:00"/>
    <x v="4"/>
    <n v="6"/>
    <n v="38"/>
    <n v="49"/>
  </r>
  <r>
    <x v="200"/>
    <d v="2026-03-27T00:00:00"/>
    <x v="4"/>
    <n v="7"/>
    <n v="38"/>
    <n v="49"/>
  </r>
  <r>
    <x v="200"/>
    <d v="2026-03-27T00:00:00"/>
    <x v="0"/>
    <n v="7"/>
    <n v="38"/>
    <n v="49"/>
  </r>
  <r>
    <x v="200"/>
    <d v="2026-03-30T00:00:00"/>
    <x v="0"/>
    <n v="10"/>
    <n v="38"/>
    <n v="49"/>
  </r>
  <r>
    <x v="200"/>
    <d v="2026-03-30T00:00:00"/>
    <x v="0"/>
    <n v="10"/>
    <n v="38"/>
    <n v="49"/>
  </r>
  <r>
    <x v="200"/>
    <d v="2026-03-26T00:00:00"/>
    <x v="0"/>
    <n v="6"/>
    <n v="38"/>
    <n v="49"/>
  </r>
  <r>
    <x v="200"/>
    <d v="2026-03-26T00:00:00"/>
    <x v="0"/>
    <n v="6"/>
    <n v="38"/>
    <n v="49"/>
  </r>
  <r>
    <x v="200"/>
    <d v="2026-03-26T00:00:00"/>
    <x v="0"/>
    <n v="6"/>
    <n v="38"/>
    <n v="49"/>
  </r>
  <r>
    <x v="200"/>
    <d v="2026-03-26T00:00:00"/>
    <x v="0"/>
    <n v="6"/>
    <n v="38"/>
    <n v="49"/>
  </r>
  <r>
    <x v="200"/>
    <d v="2026-03-26T00:00:00"/>
    <x v="0"/>
    <n v="6"/>
    <n v="38"/>
    <n v="49"/>
  </r>
  <r>
    <x v="200"/>
    <d v="2026-03-26T00:00:00"/>
    <x v="0"/>
    <n v="6"/>
    <n v="38"/>
    <n v="49"/>
  </r>
  <r>
    <x v="200"/>
    <d v="2026-04-02T00:00:00"/>
    <x v="0"/>
    <n v="13"/>
    <n v="38"/>
    <n v="49"/>
  </r>
  <r>
    <x v="200"/>
    <d v="2026-03-30T00:00:00"/>
    <x v="0"/>
    <n v="10"/>
    <n v="38"/>
    <n v="49"/>
  </r>
  <r>
    <x v="200"/>
    <d v="2026-03-30T00:00:00"/>
    <x v="0"/>
    <n v="10"/>
    <n v="38"/>
    <n v="49"/>
  </r>
  <r>
    <x v="200"/>
    <d v="2026-03-27T00:00:00"/>
    <x v="0"/>
    <n v="7"/>
    <n v="38"/>
    <n v="49"/>
  </r>
  <r>
    <x v="200"/>
    <d v="2026-03-30T00:00:00"/>
    <x v="0"/>
    <n v="10"/>
    <n v="38"/>
    <n v="49"/>
  </r>
  <r>
    <x v="201"/>
    <d v="2026-03-27T00:00:00"/>
    <x v="3"/>
    <n v="6"/>
    <n v="38"/>
    <n v="49"/>
  </r>
  <r>
    <x v="201"/>
    <d v="2026-03-31T00:00:00"/>
    <x v="0"/>
    <n v="10"/>
    <n v="38"/>
    <n v="49"/>
  </r>
  <r>
    <x v="201"/>
    <d v="2026-03-30T00:00:00"/>
    <x v="0"/>
    <n v="9"/>
    <n v="38"/>
    <n v="49"/>
  </r>
  <r>
    <x v="201"/>
    <d v="2026-03-26T00:00:00"/>
    <x v="0"/>
    <n v="5"/>
    <n v="38"/>
    <n v="49"/>
  </r>
  <r>
    <x v="201"/>
    <d v="2026-03-31T00:00:00"/>
    <x v="0"/>
    <n v="10"/>
    <n v="38"/>
    <n v="49"/>
  </r>
  <r>
    <x v="201"/>
    <d v="2026-03-30T00:00:00"/>
    <x v="0"/>
    <n v="9"/>
    <n v="38"/>
    <n v="49"/>
  </r>
  <r>
    <x v="202"/>
    <d v="2026-03-26T00:00:00"/>
    <x v="0"/>
    <n v="4"/>
    <n v="38"/>
    <n v="49"/>
  </r>
  <r>
    <x v="202"/>
    <d v="2026-03-30T00:00:00"/>
    <x v="0"/>
    <n v="8"/>
    <n v="38"/>
    <n v="49"/>
  </r>
  <r>
    <x v="202"/>
    <d v="2026-03-27T00:00:00"/>
    <x v="0"/>
    <n v="5"/>
    <n v="38"/>
    <n v="49"/>
  </r>
  <r>
    <x v="202"/>
    <d v="2026-03-26T00:00:00"/>
    <x v="0"/>
    <n v="4"/>
    <n v="38"/>
    <n v="49"/>
  </r>
  <r>
    <x v="202"/>
    <d v="2026-03-27T00:00:00"/>
    <x v="0"/>
    <n v="5"/>
    <n v="38"/>
    <n v="49"/>
  </r>
  <r>
    <x v="203"/>
    <d v="2026-03-27T00:00:00"/>
    <x v="4"/>
    <n v="4"/>
    <n v="38"/>
    <n v="49"/>
  </r>
  <r>
    <x v="203"/>
    <d v="2026-03-27T00:00:00"/>
    <x v="4"/>
    <n v="4"/>
    <n v="38"/>
    <n v="49"/>
  </r>
  <r>
    <x v="203"/>
    <d v="2026-03-30T00:00:00"/>
    <x v="4"/>
    <n v="7"/>
    <n v="38"/>
    <n v="49"/>
  </r>
  <r>
    <x v="203"/>
    <d v="2026-03-30T00:00:00"/>
    <x v="4"/>
    <n v="7"/>
    <n v="38"/>
    <n v="49"/>
  </r>
  <r>
    <x v="203"/>
    <d v="2026-03-27T00:00:00"/>
    <x v="0"/>
    <n v="4"/>
    <n v="38"/>
    <n v="49"/>
  </r>
  <r>
    <x v="203"/>
    <d v="2026-03-30T00:00:00"/>
    <x v="0"/>
    <n v="7"/>
    <n v="38"/>
    <n v="49"/>
  </r>
  <r>
    <x v="203"/>
    <d v="2026-03-30T00:00:00"/>
    <x v="0"/>
    <n v="7"/>
    <n v="38"/>
    <n v="49"/>
  </r>
  <r>
    <x v="203"/>
    <d v="2026-03-27T00:00:00"/>
    <x v="0"/>
    <n v="4"/>
    <n v="38"/>
    <n v="49"/>
  </r>
  <r>
    <x v="203"/>
    <d v="2026-03-30T00:00:00"/>
    <x v="0"/>
    <n v="7"/>
    <n v="38"/>
    <n v="49"/>
  </r>
  <r>
    <x v="203"/>
    <d v="2026-03-31T00:00:00"/>
    <x v="0"/>
    <n v="8"/>
    <n v="38"/>
    <n v="49"/>
  </r>
  <r>
    <x v="204"/>
    <d v="2026-03-31T00:00:00"/>
    <x v="0"/>
    <n v="7"/>
    <n v="38"/>
    <n v="49"/>
  </r>
  <r>
    <x v="204"/>
    <d v="2026-03-27T00:00:00"/>
    <x v="0"/>
    <n v="3"/>
    <n v="38"/>
    <n v="49"/>
  </r>
  <r>
    <x v="204"/>
    <d v="2026-03-27T00:00:00"/>
    <x v="0"/>
    <n v="3"/>
    <n v="38"/>
    <n v="49"/>
  </r>
  <r>
    <x v="204"/>
    <d v="2026-03-30T00:00:00"/>
    <x v="0"/>
    <n v="6"/>
    <n v="38"/>
    <n v="49"/>
  </r>
  <r>
    <x v="204"/>
    <d v="2026-03-31T00:00:00"/>
    <x v="0"/>
    <n v="7"/>
    <n v="38"/>
    <n v="49"/>
  </r>
  <r>
    <x v="205"/>
    <d v="2026-03-27T00:00:00"/>
    <x v="0"/>
    <n v="2"/>
    <n v="38"/>
    <n v="49"/>
  </r>
  <r>
    <x v="205"/>
    <d v="2026-03-30T00:00:00"/>
    <x v="0"/>
    <n v="5"/>
    <n v="38"/>
    <n v="49"/>
  </r>
  <r>
    <x v="205"/>
    <d v="2026-03-30T00:00:00"/>
    <x v="0"/>
    <n v="5"/>
    <n v="38"/>
    <n v="49"/>
  </r>
  <r>
    <x v="206"/>
    <d v="2026-03-27T00:00:00"/>
    <x v="0"/>
    <n v="1"/>
    <n v="38"/>
    <n v="49"/>
  </r>
  <r>
    <x v="207"/>
    <d v="2026-03-31T00:00:00"/>
    <x v="4"/>
    <n v="4"/>
    <n v="38"/>
    <n v="49"/>
  </r>
  <r>
    <x v="207"/>
    <d v="2026-03-31T00:00:00"/>
    <x v="4"/>
    <n v="4"/>
    <n v="38"/>
    <n v="49"/>
  </r>
  <r>
    <x v="207"/>
    <d v="2026-03-31T00:00:00"/>
    <x v="0"/>
    <n v="4"/>
    <n v="38"/>
    <n v="49"/>
  </r>
  <r>
    <x v="207"/>
    <d v="2026-03-31T00:00:00"/>
    <x v="0"/>
    <n v="4"/>
    <n v="38"/>
    <n v="49"/>
  </r>
  <r>
    <x v="207"/>
    <d v="2026-03-31T00:00:00"/>
    <x v="0"/>
    <n v="4"/>
    <n v="38"/>
    <n v="49"/>
  </r>
  <r>
    <x v="207"/>
    <d v="2026-03-31T00:00:00"/>
    <x v="0"/>
    <n v="4"/>
    <n v="38"/>
    <n v="49"/>
  </r>
  <r>
    <x v="207"/>
    <d v="2026-04-01T00:00:00"/>
    <x v="0"/>
    <n v="5"/>
    <n v="38"/>
    <n v="49"/>
  </r>
  <r>
    <x v="208"/>
    <d v="2026-04-01T00:00:00"/>
    <x v="4"/>
    <n v="4"/>
    <n v="38"/>
    <n v="49"/>
  </r>
  <r>
    <x v="208"/>
    <d v="2026-04-01T00:00:00"/>
    <x v="4"/>
    <n v="4"/>
    <n v="38"/>
    <n v="49"/>
  </r>
  <r>
    <x v="208"/>
    <d v="2026-04-01T00:00:00"/>
    <x v="4"/>
    <n v="4"/>
    <n v="38"/>
    <n v="49"/>
  </r>
  <r>
    <x v="208"/>
    <d v="2026-04-01T00:00:00"/>
    <x v="4"/>
    <n v="4"/>
    <n v="38"/>
    <n v="49"/>
  </r>
  <r>
    <x v="208"/>
    <d v="2026-04-01T00:00:00"/>
    <x v="4"/>
    <n v="4"/>
    <n v="38"/>
    <n v="49"/>
  </r>
  <r>
    <x v="208"/>
    <d v="2026-04-01T00:00:00"/>
    <x v="4"/>
    <n v="4"/>
    <n v="38"/>
    <n v="49"/>
  </r>
  <r>
    <x v="208"/>
    <d v="2026-04-01T00:00:00"/>
    <x v="3"/>
    <n v="4"/>
    <n v="38"/>
    <n v="49"/>
  </r>
  <r>
    <x v="208"/>
    <d v="2026-04-01T00:00:00"/>
    <x v="3"/>
    <n v="4"/>
    <n v="38"/>
    <n v="49"/>
  </r>
  <r>
    <x v="208"/>
    <d v="2026-04-01T00:00:00"/>
    <x v="0"/>
    <n v="4"/>
    <n v="38"/>
    <n v="49"/>
  </r>
  <r>
    <x v="208"/>
    <d v="2026-04-01T00:00:00"/>
    <x v="0"/>
    <n v="4"/>
    <n v="38"/>
    <n v="49"/>
  </r>
  <r>
    <x v="208"/>
    <d v="2026-04-01T00:00:00"/>
    <x v="0"/>
    <n v="4"/>
    <n v="38"/>
    <n v="49"/>
  </r>
  <r>
    <x v="208"/>
    <d v="2026-04-01T00:00:00"/>
    <x v="0"/>
    <n v="4"/>
    <n v="38"/>
    <n v="49"/>
  </r>
  <r>
    <x v="208"/>
    <d v="2026-04-01T00:00:00"/>
    <x v="0"/>
    <n v="4"/>
    <n v="38"/>
    <n v="49"/>
  </r>
  <r>
    <x v="208"/>
    <d v="2026-04-02T00:00:00"/>
    <x v="0"/>
    <n v="5"/>
    <n v="38"/>
    <n v="49"/>
  </r>
  <r>
    <x v="208"/>
    <d v="2026-04-01T00:00:00"/>
    <x v="0"/>
    <n v="4"/>
    <n v="38"/>
    <n v="49"/>
  </r>
  <r>
    <x v="208"/>
    <d v="2026-04-01T00:00:00"/>
    <x v="0"/>
    <n v="4"/>
    <n v="38"/>
    <n v="49"/>
  </r>
  <r>
    <x v="208"/>
    <d v="2026-04-01T00:00:00"/>
    <x v="0"/>
    <n v="4"/>
    <n v="38"/>
    <n v="49"/>
  </r>
  <r>
    <x v="208"/>
    <d v="2026-04-01T00:00:00"/>
    <x v="0"/>
    <n v="4"/>
    <n v="38"/>
    <n v="49"/>
  </r>
  <r>
    <x v="208"/>
    <d v="2026-04-01T00:00:00"/>
    <x v="0"/>
    <n v="4"/>
    <n v="38"/>
    <n v="49"/>
  </r>
  <r>
    <x v="208"/>
    <d v="2026-04-01T00:00:00"/>
    <x v="0"/>
    <n v="4"/>
    <n v="38"/>
    <n v="49"/>
  </r>
  <r>
    <x v="208"/>
    <d v="2026-04-01T00:00:00"/>
    <x v="0"/>
    <n v="4"/>
    <n v="38"/>
    <n v="49"/>
  </r>
  <r>
    <x v="208"/>
    <d v="2026-04-01T00:00:00"/>
    <x v="0"/>
    <n v="4"/>
    <n v="38"/>
    <n v="49"/>
  </r>
  <r>
    <x v="209"/>
    <d v="2026-04-01T00:00:00"/>
    <x v="0"/>
    <n v="3"/>
    <n v="38"/>
    <n v="49"/>
  </r>
  <r>
    <x v="209"/>
    <d v="2026-04-01T00:00:00"/>
    <x v="0"/>
    <n v="3"/>
    <n v="38"/>
    <n v="49"/>
  </r>
  <r>
    <x v="209"/>
    <d v="2026-04-01T00:00:00"/>
    <x v="0"/>
    <n v="3"/>
    <n v="38"/>
    <n v="49"/>
  </r>
  <r>
    <x v="209"/>
    <d v="2026-04-01T00:00:00"/>
    <x v="0"/>
    <n v="3"/>
    <n v="38"/>
    <n v="49"/>
  </r>
  <r>
    <x v="209"/>
    <d v="2026-04-01T00:00:00"/>
    <x v="0"/>
    <n v="3"/>
    <n v="38"/>
    <n v="49"/>
  </r>
  <r>
    <x v="210"/>
    <d v="2026-04-07T00:00:00"/>
    <x v="0"/>
    <n v="8"/>
    <n v="38"/>
    <n v="49"/>
  </r>
  <r>
    <x v="210"/>
    <d v="2026-04-07T00:00:00"/>
    <x v="0"/>
    <n v="8"/>
    <n v="38"/>
    <n v="49"/>
  </r>
  <r>
    <x v="210"/>
    <d v="2026-04-07T00:00:00"/>
    <x v="0"/>
    <n v="8"/>
    <n v="38"/>
    <n v="49"/>
  </r>
  <r>
    <x v="210"/>
    <d v="2026-04-02T00:00:00"/>
    <x v="0"/>
    <n v="3"/>
    <n v="38"/>
    <n v="4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B0EC98-891D-460B-8C0A-6E2A500EC857}" name="PivotTable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27:H42" firstHeaderRow="0" firstDataRow="1" firstDataCol="1" rowPageCount="1" colPageCount="1"/>
  <pivotFields count="9">
    <pivotField numFmtId="14" showAll="0">
      <items count="21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t="default"/>
      </items>
    </pivotField>
    <pivotField numFmtId="14" showAll="0"/>
    <pivotField axis="axisPage" multipleItemSelectionAllowed="1" showAll="0">
      <items count="11">
        <item h="1" x="5"/>
        <item h="1" m="1" x="8"/>
        <item h="1" x="1"/>
        <item h="1" x="4"/>
        <item h="1" x="6"/>
        <item h="1" x="3"/>
        <item h="1" x="7"/>
        <item h="1" x="2"/>
        <item m="1" x="9"/>
        <item x="0"/>
        <item t="default"/>
      </items>
    </pivotField>
    <pivotField showAll="0"/>
    <pivotField dataField="1" numFmtId="164" showAll="0"/>
    <pivotField dataField="1" numFmtId="164"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5">
        <item sd="0" x="0"/>
        <item x="1"/>
        <item x="2"/>
        <item sd="0" x="3"/>
        <item t="default"/>
      </items>
    </pivotField>
  </pivotFields>
  <rowFields count="2">
    <field x="8"/>
    <field x="6"/>
  </rowFields>
  <rowItems count="15">
    <i>
      <x v="1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</i>
    <i r="1">
      <x v="1"/>
    </i>
    <i r="1">
      <x v="2"/>
    </i>
    <i r="1">
      <x v="3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Sum of At £38 per item" fld="4" baseField="0" baseItem="0" numFmtId="164"/>
    <dataField name="Sum of At £49 per item" fld="5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B4BB06A-6189-425A-BD2F-387752170A70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5:H19" firstHeaderRow="0" firstDataRow="1" firstDataCol="1" rowPageCount="1" colPageCount="1"/>
  <pivotFields count="9">
    <pivotField numFmtId="14" showAll="0">
      <items count="21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t="default"/>
      </items>
    </pivotField>
    <pivotField numFmtId="14" showAll="0"/>
    <pivotField axis="axisPage" multipleItemSelectionAllowed="1" showAll="0">
      <items count="11">
        <item x="5"/>
        <item m="1" x="8"/>
        <item x="1"/>
        <item x="4"/>
        <item x="6"/>
        <item x="3"/>
        <item x="7"/>
        <item x="2"/>
        <item h="1" m="1" x="9"/>
        <item h="1" x="0"/>
        <item t="default"/>
      </items>
    </pivotField>
    <pivotField showAll="0"/>
    <pivotField dataField="1" numFmtId="164" showAll="0"/>
    <pivotField dataField="1" numFmtId="164"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5">
        <item sd="0" x="0"/>
        <item x="1"/>
        <item x="2"/>
        <item sd="0" x="3"/>
        <item t="default"/>
      </items>
    </pivotField>
  </pivotFields>
  <rowFields count="2">
    <field x="8"/>
    <field x="6"/>
  </rowFields>
  <rowItems count="14">
    <i>
      <x v="1"/>
    </i>
    <i r="1">
      <x v="4"/>
    </i>
    <i r="1">
      <x v="5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</i>
    <i r="1">
      <x v="1"/>
    </i>
    <i r="1">
      <x v="2"/>
    </i>
    <i r="1">
      <x v="3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Sum of At £38 per item" fld="4" baseField="0" baseItem="0" numFmtId="164"/>
    <dataField name="Sum of At £49 per item" fld="5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0A1E7D-5BC2-4A95-9A08-38B547FCC539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18" firstHeaderRow="0" firstDataRow="1" firstDataCol="1"/>
  <pivotFields count="9">
    <pivotField numFmtId="14" showAll="0">
      <items count="21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t="default"/>
      </items>
    </pivotField>
    <pivotField numFmtId="14" showAll="0"/>
    <pivotField showAll="0"/>
    <pivotField showAll="0"/>
    <pivotField dataField="1" numFmtId="164" showAll="0"/>
    <pivotField dataField="1" numFmtId="164"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5">
        <item sd="0" x="0"/>
        <item x="1"/>
        <item x="2"/>
        <item sd="0" x="3"/>
        <item t="default"/>
      </items>
    </pivotField>
  </pivotFields>
  <rowFields count="2">
    <field x="8"/>
    <field x="6"/>
  </rowFields>
  <rowItems count="15">
    <i>
      <x v="1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</i>
    <i r="1">
      <x v="1"/>
    </i>
    <i r="1">
      <x v="2"/>
    </i>
    <i r="1"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At £38 per item" fld="4" baseField="0" baseItem="0" numFmtId="164"/>
    <dataField name="Sum of At £49 per item" fld="5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1D5A3D-6A29-40AC-A987-3E240F937009}" name="Table1" displayName="Table1" ref="B2:G599" totalsRowShown="0" headerRowDxfId="7" dataDxfId="6">
  <autoFilter ref="B2:G599" xr:uid="{8B1D5A3D-6A29-40AC-A987-3E240F937009}"/>
  <sortState xmlns:xlrd2="http://schemas.microsoft.com/office/spreadsheetml/2017/richdata2" ref="B3:G599">
    <sortCondition ref="B2:B599"/>
  </sortState>
  <tableColumns count="6">
    <tableColumn id="1" xr3:uid="{478D0DC7-10EF-445F-9386-6B94536458D7}" name="Date received" dataDxfId="5"/>
    <tableColumn id="2" xr3:uid="{73A9A894-5F28-4F6B-A990-0A60AE5B138D}" name="Date cleared" dataDxfId="4"/>
    <tableColumn id="3" xr3:uid="{AA83DBA0-6EDF-430A-BD0E-6CEC795E2AA4}" name="Location" dataDxfId="3"/>
    <tableColumn id="4" xr3:uid="{3AA7E43A-C246-4848-AA62-52FAEE5F96DD}" name="No of days" dataDxfId="2">
      <calculatedColumnFormula>Table1[[#This Row],[Date cleared]]-Table1[[#This Row],[Date received]]+1</calculatedColumnFormula>
    </tableColumn>
    <tableColumn id="5" xr3:uid="{BACBA84E-7AD2-4296-8125-A1EF0DD5C0F4}" name="At £38 per item" dataDxfId="1">
      <calculatedColumnFormula>SUM(COUNTA(Table1[[#This Row],[Date received]])*38)</calculatedColumnFormula>
    </tableColumn>
    <tableColumn id="6" xr3:uid="{9B3FA906-4ED0-4598-8520-B654A7DF2271}" name="At £49 per item" dataDxfId="0">
      <calculatedColumnFormula>SUM(COUNTA(Table1[[#This Row],[Date received]])*49)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B57E9-66BF-4BD4-ABCE-DF4FAEA9FC6B}">
  <dimension ref="A2:B8"/>
  <sheetViews>
    <sheetView workbookViewId="0">
      <selection activeCell="E10" sqref="E10"/>
    </sheetView>
  </sheetViews>
  <sheetFormatPr defaultRowHeight="30" customHeight="1" x14ac:dyDescent="0.2"/>
  <cols>
    <col min="2" max="2" width="8.88671875" style="10"/>
  </cols>
  <sheetData>
    <row r="2" spans="1:2" ht="30" customHeight="1" x14ac:dyDescent="0.2">
      <c r="A2" s="10" t="s">
        <v>0</v>
      </c>
    </row>
    <row r="3" spans="1:2" ht="30" customHeight="1" x14ac:dyDescent="0.2">
      <c r="A3" s="11">
        <v>1</v>
      </c>
      <c r="B3" s="10" t="s">
        <v>1</v>
      </c>
    </row>
    <row r="4" spans="1:2" ht="30" customHeight="1" x14ac:dyDescent="0.2">
      <c r="A4" s="11">
        <v>2</v>
      </c>
      <c r="B4" s="10" t="s">
        <v>2</v>
      </c>
    </row>
    <row r="5" spans="1:2" ht="30" customHeight="1" x14ac:dyDescent="0.2">
      <c r="A5" s="11">
        <v>3</v>
      </c>
      <c r="B5" s="10" t="s">
        <v>3</v>
      </c>
    </row>
    <row r="6" spans="1:2" ht="30" customHeight="1" x14ac:dyDescent="0.2">
      <c r="A6" s="11">
        <v>4</v>
      </c>
      <c r="B6" s="10" t="s">
        <v>4</v>
      </c>
    </row>
    <row r="7" spans="1:2" ht="30" customHeight="1" x14ac:dyDescent="0.2">
      <c r="A7" s="11">
        <v>5</v>
      </c>
      <c r="B7" s="10" t="s">
        <v>5</v>
      </c>
    </row>
    <row r="8" spans="1:2" ht="30" customHeight="1" x14ac:dyDescent="0.2">
      <c r="A8" s="1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E732C-3C92-485A-968A-BE345D407DCA}">
  <dimension ref="B1:G599"/>
  <sheetViews>
    <sheetView tabSelected="1" workbookViewId="0">
      <pane ySplit="2" topLeftCell="A24" activePane="bottomLeft" state="frozen"/>
      <selection pane="bottomLeft" activeCell="L6" sqref="L6"/>
    </sheetView>
  </sheetViews>
  <sheetFormatPr defaultRowHeight="30.75" customHeight="1" x14ac:dyDescent="0.2"/>
  <cols>
    <col min="2" max="5" width="18.44140625" style="5" customWidth="1"/>
    <col min="6" max="7" width="18.44140625" style="6" customWidth="1"/>
  </cols>
  <sheetData>
    <row r="1" spans="2:7" ht="30.75" customHeight="1" x14ac:dyDescent="0.2">
      <c r="B1" s="12">
        <f>COUNTA(Table1[Date received])</f>
        <v>597</v>
      </c>
      <c r="C1" s="12"/>
      <c r="D1" s="12"/>
      <c r="E1" s="12"/>
      <c r="F1" s="13">
        <f>SUM(Table1[At £38 per item])</f>
        <v>22686</v>
      </c>
      <c r="G1" s="13">
        <f>SUM(Table1[At £49 per item])</f>
        <v>29253</v>
      </c>
    </row>
    <row r="2" spans="2:7" ht="30.75" customHeight="1" x14ac:dyDescent="0.2">
      <c r="B2" s="5" t="s">
        <v>7</v>
      </c>
      <c r="C2" s="5" t="s">
        <v>8</v>
      </c>
      <c r="D2" s="5" t="s">
        <v>9</v>
      </c>
      <c r="E2" s="5" t="s">
        <v>10</v>
      </c>
      <c r="F2" s="6" t="s">
        <v>11</v>
      </c>
      <c r="G2" s="6" t="s">
        <v>12</v>
      </c>
    </row>
    <row r="3" spans="2:7" ht="30.75" customHeight="1" x14ac:dyDescent="0.2">
      <c r="B3" s="7">
        <v>45748</v>
      </c>
      <c r="C3" s="7">
        <v>45750</v>
      </c>
      <c r="D3" s="8" t="s">
        <v>13</v>
      </c>
      <c r="E3" s="5">
        <f>Table1[[#This Row],[Date cleared]]-Table1[[#This Row],[Date received]]+1</f>
        <v>3</v>
      </c>
      <c r="F3" s="6">
        <f>SUM(COUNTA(Table1[[#This Row],[Date received]])*38)</f>
        <v>38</v>
      </c>
      <c r="G3" s="6">
        <f>SUM(COUNTA(Table1[[#This Row],[Date received]])*49)</f>
        <v>49</v>
      </c>
    </row>
    <row r="4" spans="2:7" ht="30.75" customHeight="1" x14ac:dyDescent="0.2">
      <c r="B4" s="7">
        <v>45749</v>
      </c>
      <c r="C4" s="7">
        <v>45818</v>
      </c>
      <c r="D4" s="8" t="s">
        <v>13</v>
      </c>
      <c r="E4" s="5">
        <f>Table1[[#This Row],[Date cleared]]-Table1[[#This Row],[Date received]]+1</f>
        <v>70</v>
      </c>
      <c r="F4" s="6">
        <f>SUM(COUNTA(Table1[[#This Row],[Date received]])*38)</f>
        <v>38</v>
      </c>
      <c r="G4" s="6">
        <f>SUM(COUNTA(Table1[[#This Row],[Date received]])*49)</f>
        <v>49</v>
      </c>
    </row>
    <row r="5" spans="2:7" ht="30.75" customHeight="1" x14ac:dyDescent="0.2">
      <c r="B5" s="7">
        <v>45752</v>
      </c>
      <c r="C5" s="7">
        <v>45779</v>
      </c>
      <c r="D5" s="8" t="s">
        <v>14</v>
      </c>
      <c r="E5" s="5">
        <f>Table1[[#This Row],[Date cleared]]-Table1[[#This Row],[Date received]]+1</f>
        <v>28</v>
      </c>
      <c r="F5" s="6">
        <f>SUM(COUNTA(Table1[[#This Row],[Date received]])*38)</f>
        <v>38</v>
      </c>
      <c r="G5" s="6">
        <f>SUM(COUNTA(Table1[[#This Row],[Date received]])*49)</f>
        <v>49</v>
      </c>
    </row>
    <row r="6" spans="2:7" ht="30.75" customHeight="1" x14ac:dyDescent="0.2">
      <c r="B6" s="7">
        <v>45752</v>
      </c>
      <c r="C6" s="7">
        <v>45777</v>
      </c>
      <c r="D6" s="8" t="s">
        <v>13</v>
      </c>
      <c r="E6" s="5">
        <f>Table1[[#This Row],[Date cleared]]-Table1[[#This Row],[Date received]]+1</f>
        <v>26</v>
      </c>
      <c r="F6" s="6">
        <f>SUM(COUNTA(Table1[[#This Row],[Date received]])*38)</f>
        <v>38</v>
      </c>
      <c r="G6" s="6">
        <f>SUM(COUNTA(Table1[[#This Row],[Date received]])*49)</f>
        <v>49</v>
      </c>
    </row>
    <row r="7" spans="2:7" ht="30.75" customHeight="1" x14ac:dyDescent="0.2">
      <c r="B7" s="7">
        <v>45754</v>
      </c>
      <c r="C7" s="7">
        <v>45779</v>
      </c>
      <c r="D7" s="8" t="s">
        <v>13</v>
      </c>
      <c r="E7" s="5">
        <f>Table1[[#This Row],[Date cleared]]-Table1[[#This Row],[Date received]]+1</f>
        <v>26</v>
      </c>
      <c r="F7" s="6">
        <f>SUM(COUNTA(Table1[[#This Row],[Date received]])*38)</f>
        <v>38</v>
      </c>
      <c r="G7" s="6">
        <f>SUM(COUNTA(Table1[[#This Row],[Date received]])*49)</f>
        <v>49</v>
      </c>
    </row>
    <row r="8" spans="2:7" ht="30.75" customHeight="1" x14ac:dyDescent="0.2">
      <c r="B8" s="7">
        <v>45754</v>
      </c>
      <c r="C8" s="7">
        <v>45785</v>
      </c>
      <c r="D8" s="8" t="s">
        <v>13</v>
      </c>
      <c r="E8" s="5">
        <f>Table1[[#This Row],[Date cleared]]-Table1[[#This Row],[Date received]]+1</f>
        <v>32</v>
      </c>
      <c r="F8" s="6">
        <f>SUM(COUNTA(Table1[[#This Row],[Date received]])*38)</f>
        <v>38</v>
      </c>
      <c r="G8" s="6">
        <f>SUM(COUNTA(Table1[[#This Row],[Date received]])*49)</f>
        <v>49</v>
      </c>
    </row>
    <row r="9" spans="2:7" ht="30.75" customHeight="1" x14ac:dyDescent="0.2">
      <c r="B9" s="7">
        <v>45754</v>
      </c>
      <c r="C9" s="7">
        <v>45778</v>
      </c>
      <c r="D9" s="8" t="s">
        <v>13</v>
      </c>
      <c r="E9" s="5">
        <f>Table1[[#This Row],[Date cleared]]-Table1[[#This Row],[Date received]]+1</f>
        <v>25</v>
      </c>
      <c r="F9" s="6">
        <f>SUM(COUNTA(Table1[[#This Row],[Date received]])*38)</f>
        <v>38</v>
      </c>
      <c r="G9" s="6">
        <f>SUM(COUNTA(Table1[[#This Row],[Date received]])*49)</f>
        <v>49</v>
      </c>
    </row>
    <row r="10" spans="2:7" ht="30.75" customHeight="1" x14ac:dyDescent="0.2">
      <c r="B10" s="7">
        <v>45754</v>
      </c>
      <c r="C10" s="7">
        <v>45779</v>
      </c>
      <c r="D10" s="8" t="s">
        <v>13</v>
      </c>
      <c r="E10" s="5">
        <f>Table1[[#This Row],[Date cleared]]-Table1[[#This Row],[Date received]]+1</f>
        <v>26</v>
      </c>
      <c r="F10" s="6">
        <f>SUM(COUNTA(Table1[[#This Row],[Date received]])*38)</f>
        <v>38</v>
      </c>
      <c r="G10" s="6">
        <f>SUM(COUNTA(Table1[[#This Row],[Date received]])*49)</f>
        <v>49</v>
      </c>
    </row>
    <row r="11" spans="2:7" ht="30.75" customHeight="1" x14ac:dyDescent="0.2">
      <c r="B11" s="7">
        <v>45755</v>
      </c>
      <c r="C11" s="7">
        <v>45785</v>
      </c>
      <c r="D11" s="8" t="s">
        <v>13</v>
      </c>
      <c r="E11" s="5">
        <f>Table1[[#This Row],[Date cleared]]-Table1[[#This Row],[Date received]]+1</f>
        <v>31</v>
      </c>
      <c r="F11" s="6">
        <f>SUM(COUNTA(Table1[[#This Row],[Date received]])*38)</f>
        <v>38</v>
      </c>
      <c r="G11" s="6">
        <f>SUM(COUNTA(Table1[[#This Row],[Date received]])*49)</f>
        <v>49</v>
      </c>
    </row>
    <row r="12" spans="2:7" ht="30.75" customHeight="1" x14ac:dyDescent="0.2">
      <c r="B12" s="7">
        <v>45755</v>
      </c>
      <c r="C12" s="7">
        <v>45785</v>
      </c>
      <c r="D12" s="8" t="s">
        <v>15</v>
      </c>
      <c r="E12" s="5">
        <f>Table1[[#This Row],[Date cleared]]-Table1[[#This Row],[Date received]]+1</f>
        <v>31</v>
      </c>
      <c r="F12" s="6">
        <f>SUM(COUNTA(Table1[[#This Row],[Date received]])*38)</f>
        <v>38</v>
      </c>
      <c r="G12" s="6">
        <f>SUM(COUNTA(Table1[[#This Row],[Date received]])*49)</f>
        <v>49</v>
      </c>
    </row>
    <row r="13" spans="2:7" ht="30.75" customHeight="1" x14ac:dyDescent="0.2">
      <c r="B13" s="7">
        <v>45756</v>
      </c>
      <c r="C13" s="7">
        <v>45800</v>
      </c>
      <c r="D13" s="8" t="s">
        <v>16</v>
      </c>
      <c r="E13" s="5">
        <f>Table1[[#This Row],[Date cleared]]-Table1[[#This Row],[Date received]]+1</f>
        <v>45</v>
      </c>
      <c r="F13" s="6">
        <f>SUM(COUNTA(Table1[[#This Row],[Date received]])*38)</f>
        <v>38</v>
      </c>
      <c r="G13" s="6">
        <f>SUM(COUNTA(Table1[[#This Row],[Date received]])*49)</f>
        <v>49</v>
      </c>
    </row>
    <row r="14" spans="2:7" ht="30.75" customHeight="1" x14ac:dyDescent="0.2">
      <c r="B14" s="7">
        <v>45756</v>
      </c>
      <c r="C14" s="7">
        <v>45800</v>
      </c>
      <c r="D14" s="8" t="s">
        <v>13</v>
      </c>
      <c r="E14" s="5">
        <f>Table1[[#This Row],[Date cleared]]-Table1[[#This Row],[Date received]]+1</f>
        <v>45</v>
      </c>
      <c r="F14" s="6">
        <f>SUM(COUNTA(Table1[[#This Row],[Date received]])*38)</f>
        <v>38</v>
      </c>
      <c r="G14" s="6">
        <f>SUM(COUNTA(Table1[[#This Row],[Date received]])*49)</f>
        <v>49</v>
      </c>
    </row>
    <row r="15" spans="2:7" ht="30.75" customHeight="1" x14ac:dyDescent="0.2">
      <c r="B15" s="7">
        <v>45756</v>
      </c>
      <c r="C15" s="7">
        <v>45776</v>
      </c>
      <c r="D15" s="8" t="s">
        <v>13</v>
      </c>
      <c r="E15" s="5">
        <f>Table1[[#This Row],[Date cleared]]-Table1[[#This Row],[Date received]]+1</f>
        <v>21</v>
      </c>
      <c r="F15" s="6">
        <f>SUM(COUNTA(Table1[[#This Row],[Date received]])*38)</f>
        <v>38</v>
      </c>
      <c r="G15" s="6">
        <f>SUM(COUNTA(Table1[[#This Row],[Date received]])*49)</f>
        <v>49</v>
      </c>
    </row>
    <row r="16" spans="2:7" ht="30.75" customHeight="1" x14ac:dyDescent="0.2">
      <c r="B16" s="7">
        <v>45756</v>
      </c>
      <c r="C16" s="7">
        <v>45777</v>
      </c>
      <c r="D16" s="8" t="s">
        <v>13</v>
      </c>
      <c r="E16" s="5">
        <f>Table1[[#This Row],[Date cleared]]-Table1[[#This Row],[Date received]]+1</f>
        <v>22</v>
      </c>
      <c r="F16" s="6">
        <f>SUM(COUNTA(Table1[[#This Row],[Date received]])*38)</f>
        <v>38</v>
      </c>
      <c r="G16" s="6">
        <f>SUM(COUNTA(Table1[[#This Row],[Date received]])*49)</f>
        <v>49</v>
      </c>
    </row>
    <row r="17" spans="2:7" ht="30.75" customHeight="1" x14ac:dyDescent="0.2">
      <c r="B17" s="7">
        <v>45756</v>
      </c>
      <c r="C17" s="7">
        <v>45777</v>
      </c>
      <c r="D17" s="8" t="s">
        <v>13</v>
      </c>
      <c r="E17" s="5">
        <f>Table1[[#This Row],[Date cleared]]-Table1[[#This Row],[Date received]]+1</f>
        <v>22</v>
      </c>
      <c r="F17" s="6">
        <f>SUM(COUNTA(Table1[[#This Row],[Date received]])*38)</f>
        <v>38</v>
      </c>
      <c r="G17" s="6">
        <f>SUM(COUNTA(Table1[[#This Row],[Date received]])*49)</f>
        <v>49</v>
      </c>
    </row>
    <row r="18" spans="2:7" ht="30.75" customHeight="1" x14ac:dyDescent="0.2">
      <c r="B18" s="7">
        <v>45758</v>
      </c>
      <c r="C18" s="7">
        <v>45777</v>
      </c>
      <c r="D18" s="8" t="s">
        <v>17</v>
      </c>
      <c r="E18" s="5">
        <f>Table1[[#This Row],[Date cleared]]-Table1[[#This Row],[Date received]]+1</f>
        <v>20</v>
      </c>
      <c r="F18" s="6">
        <f>SUM(COUNTA(Table1[[#This Row],[Date received]])*38)</f>
        <v>38</v>
      </c>
      <c r="G18" s="6">
        <f>SUM(COUNTA(Table1[[#This Row],[Date received]])*49)</f>
        <v>49</v>
      </c>
    </row>
    <row r="19" spans="2:7" ht="30.75" customHeight="1" x14ac:dyDescent="0.2">
      <c r="B19" s="7">
        <v>45758</v>
      </c>
      <c r="C19" s="7">
        <v>45784</v>
      </c>
      <c r="D19" s="8" t="s">
        <v>17</v>
      </c>
      <c r="E19" s="5">
        <f>Table1[[#This Row],[Date cleared]]-Table1[[#This Row],[Date received]]+1</f>
        <v>27</v>
      </c>
      <c r="F19" s="6">
        <f>SUM(COUNTA(Table1[[#This Row],[Date received]])*38)</f>
        <v>38</v>
      </c>
      <c r="G19" s="6">
        <f>SUM(COUNTA(Table1[[#This Row],[Date received]])*49)</f>
        <v>49</v>
      </c>
    </row>
    <row r="20" spans="2:7" ht="30.75" customHeight="1" x14ac:dyDescent="0.2">
      <c r="B20" s="7">
        <v>45758</v>
      </c>
      <c r="C20" s="7">
        <v>45784</v>
      </c>
      <c r="D20" s="8" t="s">
        <v>13</v>
      </c>
      <c r="E20" s="5">
        <f>Table1[[#This Row],[Date cleared]]-Table1[[#This Row],[Date received]]+1</f>
        <v>27</v>
      </c>
      <c r="F20" s="6">
        <f>SUM(COUNTA(Table1[[#This Row],[Date received]])*38)</f>
        <v>38</v>
      </c>
      <c r="G20" s="6">
        <f>SUM(COUNTA(Table1[[#This Row],[Date received]])*49)</f>
        <v>49</v>
      </c>
    </row>
    <row r="21" spans="2:7" ht="30.75" customHeight="1" x14ac:dyDescent="0.2">
      <c r="B21" s="7">
        <v>45759</v>
      </c>
      <c r="C21" s="7">
        <v>45819</v>
      </c>
      <c r="D21" s="8" t="s">
        <v>13</v>
      </c>
      <c r="E21" s="5">
        <f>Table1[[#This Row],[Date cleared]]-Table1[[#This Row],[Date received]]+1</f>
        <v>61</v>
      </c>
      <c r="F21" s="6">
        <f>SUM(COUNTA(Table1[[#This Row],[Date received]])*38)</f>
        <v>38</v>
      </c>
      <c r="G21" s="6">
        <f>SUM(COUNTA(Table1[[#This Row],[Date received]])*49)</f>
        <v>49</v>
      </c>
    </row>
    <row r="22" spans="2:7" ht="30.75" customHeight="1" x14ac:dyDescent="0.2">
      <c r="B22" s="7">
        <v>45760</v>
      </c>
      <c r="C22" s="7">
        <v>45784</v>
      </c>
      <c r="D22" s="8" t="s">
        <v>13</v>
      </c>
      <c r="E22" s="5">
        <f>Table1[[#This Row],[Date cleared]]-Table1[[#This Row],[Date received]]+1</f>
        <v>25</v>
      </c>
      <c r="F22" s="6">
        <f>SUM(COUNTA(Table1[[#This Row],[Date received]])*38)</f>
        <v>38</v>
      </c>
      <c r="G22" s="6">
        <f>SUM(COUNTA(Table1[[#This Row],[Date received]])*49)</f>
        <v>49</v>
      </c>
    </row>
    <row r="23" spans="2:7" ht="30.75" customHeight="1" x14ac:dyDescent="0.2">
      <c r="B23" s="7">
        <v>45761</v>
      </c>
      <c r="C23" s="7">
        <v>45784</v>
      </c>
      <c r="D23" s="8" t="s">
        <v>16</v>
      </c>
      <c r="E23" s="5">
        <f>Table1[[#This Row],[Date cleared]]-Table1[[#This Row],[Date received]]+1</f>
        <v>24</v>
      </c>
      <c r="F23" s="6">
        <f>SUM(COUNTA(Table1[[#This Row],[Date received]])*38)</f>
        <v>38</v>
      </c>
      <c r="G23" s="6">
        <f>SUM(COUNTA(Table1[[#This Row],[Date received]])*49)</f>
        <v>49</v>
      </c>
    </row>
    <row r="24" spans="2:7" ht="30.75" customHeight="1" x14ac:dyDescent="0.2">
      <c r="B24" s="7">
        <v>45761</v>
      </c>
      <c r="C24" s="7">
        <v>45779</v>
      </c>
      <c r="D24" s="8" t="s">
        <v>13</v>
      </c>
      <c r="E24" s="5">
        <f>Table1[[#This Row],[Date cleared]]-Table1[[#This Row],[Date received]]+1</f>
        <v>19</v>
      </c>
      <c r="F24" s="6">
        <f>SUM(COUNTA(Table1[[#This Row],[Date received]])*38)</f>
        <v>38</v>
      </c>
      <c r="G24" s="6">
        <f>SUM(COUNTA(Table1[[#This Row],[Date received]])*49)</f>
        <v>49</v>
      </c>
    </row>
    <row r="25" spans="2:7" ht="30.75" customHeight="1" x14ac:dyDescent="0.2">
      <c r="B25" s="7">
        <v>45761</v>
      </c>
      <c r="C25" s="7">
        <v>45779</v>
      </c>
      <c r="D25" s="8" t="s">
        <v>13</v>
      </c>
      <c r="E25" s="5">
        <f>Table1[[#This Row],[Date cleared]]-Table1[[#This Row],[Date received]]+1</f>
        <v>19</v>
      </c>
      <c r="F25" s="6">
        <f>SUM(COUNTA(Table1[[#This Row],[Date received]])*38)</f>
        <v>38</v>
      </c>
      <c r="G25" s="6">
        <f>SUM(COUNTA(Table1[[#This Row],[Date received]])*49)</f>
        <v>49</v>
      </c>
    </row>
    <row r="26" spans="2:7" ht="30.75" customHeight="1" x14ac:dyDescent="0.2">
      <c r="B26" s="7">
        <v>45761</v>
      </c>
      <c r="C26" s="7">
        <v>45779</v>
      </c>
      <c r="D26" s="8" t="s">
        <v>13</v>
      </c>
      <c r="E26" s="5">
        <f>Table1[[#This Row],[Date cleared]]-Table1[[#This Row],[Date received]]+1</f>
        <v>19</v>
      </c>
      <c r="F26" s="6">
        <f>SUM(COUNTA(Table1[[#This Row],[Date received]])*38)</f>
        <v>38</v>
      </c>
      <c r="G26" s="6">
        <f>SUM(COUNTA(Table1[[#This Row],[Date received]])*49)</f>
        <v>49</v>
      </c>
    </row>
    <row r="27" spans="2:7" ht="30.75" customHeight="1" x14ac:dyDescent="0.2">
      <c r="B27" s="7">
        <v>45761</v>
      </c>
      <c r="C27" s="7">
        <v>45779</v>
      </c>
      <c r="D27" s="8" t="s">
        <v>13</v>
      </c>
      <c r="E27" s="5">
        <f>Table1[[#This Row],[Date cleared]]-Table1[[#This Row],[Date received]]+1</f>
        <v>19</v>
      </c>
      <c r="F27" s="6">
        <f>SUM(COUNTA(Table1[[#This Row],[Date received]])*38)</f>
        <v>38</v>
      </c>
      <c r="G27" s="6">
        <f>SUM(COUNTA(Table1[[#This Row],[Date received]])*49)</f>
        <v>49</v>
      </c>
    </row>
    <row r="28" spans="2:7" ht="30.75" customHeight="1" x14ac:dyDescent="0.2">
      <c r="B28" s="7">
        <v>45761</v>
      </c>
      <c r="C28" s="7">
        <v>45779</v>
      </c>
      <c r="D28" s="8" t="s">
        <v>13</v>
      </c>
      <c r="E28" s="5">
        <f>Table1[[#This Row],[Date cleared]]-Table1[[#This Row],[Date received]]+1</f>
        <v>19</v>
      </c>
      <c r="F28" s="6">
        <f>SUM(COUNTA(Table1[[#This Row],[Date received]])*38)</f>
        <v>38</v>
      </c>
      <c r="G28" s="6">
        <f>SUM(COUNTA(Table1[[#This Row],[Date received]])*49)</f>
        <v>49</v>
      </c>
    </row>
    <row r="29" spans="2:7" ht="30.75" customHeight="1" x14ac:dyDescent="0.2">
      <c r="B29" s="7">
        <v>45762</v>
      </c>
      <c r="C29" s="7">
        <v>45779</v>
      </c>
      <c r="D29" s="8" t="s">
        <v>13</v>
      </c>
      <c r="E29" s="5">
        <f>Table1[[#This Row],[Date cleared]]-Table1[[#This Row],[Date received]]+1</f>
        <v>18</v>
      </c>
      <c r="F29" s="6">
        <f>SUM(COUNTA(Table1[[#This Row],[Date received]])*38)</f>
        <v>38</v>
      </c>
      <c r="G29" s="6">
        <f>SUM(COUNTA(Table1[[#This Row],[Date received]])*49)</f>
        <v>49</v>
      </c>
    </row>
    <row r="30" spans="2:7" ht="30.75" customHeight="1" x14ac:dyDescent="0.2">
      <c r="B30" s="7">
        <v>45764</v>
      </c>
      <c r="C30" s="7">
        <v>45779</v>
      </c>
      <c r="D30" s="8" t="s">
        <v>13</v>
      </c>
      <c r="E30" s="5">
        <f>Table1[[#This Row],[Date cleared]]-Table1[[#This Row],[Date received]]+1</f>
        <v>16</v>
      </c>
      <c r="F30" s="6">
        <f>SUM(COUNTA(Table1[[#This Row],[Date received]])*38)</f>
        <v>38</v>
      </c>
      <c r="G30" s="6">
        <f>SUM(COUNTA(Table1[[#This Row],[Date received]])*49)</f>
        <v>49</v>
      </c>
    </row>
    <row r="31" spans="2:7" ht="30.75" customHeight="1" x14ac:dyDescent="0.2">
      <c r="B31" s="7">
        <v>45765</v>
      </c>
      <c r="C31" s="7">
        <v>45785</v>
      </c>
      <c r="D31" s="8" t="s">
        <v>13</v>
      </c>
      <c r="E31" s="5">
        <f>Table1[[#This Row],[Date cleared]]-Table1[[#This Row],[Date received]]+1</f>
        <v>21</v>
      </c>
      <c r="F31" s="6">
        <f>SUM(COUNTA(Table1[[#This Row],[Date received]])*38)</f>
        <v>38</v>
      </c>
      <c r="G31" s="6">
        <f>SUM(COUNTA(Table1[[#This Row],[Date received]])*49)</f>
        <v>49</v>
      </c>
    </row>
    <row r="32" spans="2:7" ht="30.75" customHeight="1" x14ac:dyDescent="0.2">
      <c r="B32" s="7">
        <v>45765</v>
      </c>
      <c r="C32" s="7">
        <v>45797</v>
      </c>
      <c r="D32" s="8" t="s">
        <v>13</v>
      </c>
      <c r="E32" s="5">
        <f>Table1[[#This Row],[Date cleared]]-Table1[[#This Row],[Date received]]+1</f>
        <v>33</v>
      </c>
      <c r="F32" s="6">
        <f>SUM(COUNTA(Table1[[#This Row],[Date received]])*38)</f>
        <v>38</v>
      </c>
      <c r="G32" s="6">
        <f>SUM(COUNTA(Table1[[#This Row],[Date received]])*49)</f>
        <v>49</v>
      </c>
    </row>
    <row r="33" spans="2:7" ht="30.75" customHeight="1" x14ac:dyDescent="0.2">
      <c r="B33" s="7">
        <v>45765</v>
      </c>
      <c r="C33" s="7">
        <v>45779</v>
      </c>
      <c r="D33" s="8" t="s">
        <v>13</v>
      </c>
      <c r="E33" s="5">
        <f>Table1[[#This Row],[Date cleared]]-Table1[[#This Row],[Date received]]+1</f>
        <v>15</v>
      </c>
      <c r="F33" s="6">
        <f>SUM(COUNTA(Table1[[#This Row],[Date received]])*38)</f>
        <v>38</v>
      </c>
      <c r="G33" s="6">
        <f>SUM(COUNTA(Table1[[#This Row],[Date received]])*49)</f>
        <v>49</v>
      </c>
    </row>
    <row r="34" spans="2:7" ht="30.75" customHeight="1" x14ac:dyDescent="0.2">
      <c r="B34" s="7">
        <v>45765</v>
      </c>
      <c r="C34" s="7">
        <v>45779</v>
      </c>
      <c r="D34" s="8" t="s">
        <v>13</v>
      </c>
      <c r="E34" s="5">
        <f>Table1[[#This Row],[Date cleared]]-Table1[[#This Row],[Date received]]+1</f>
        <v>15</v>
      </c>
      <c r="F34" s="6">
        <f>SUM(COUNTA(Table1[[#This Row],[Date received]])*38)</f>
        <v>38</v>
      </c>
      <c r="G34" s="6">
        <f>SUM(COUNTA(Table1[[#This Row],[Date received]])*49)</f>
        <v>49</v>
      </c>
    </row>
    <row r="35" spans="2:7" ht="30.75" customHeight="1" x14ac:dyDescent="0.2">
      <c r="B35" s="7">
        <v>45765</v>
      </c>
      <c r="C35" s="7">
        <v>45779</v>
      </c>
      <c r="D35" s="8" t="s">
        <v>13</v>
      </c>
      <c r="E35" s="5">
        <f>Table1[[#This Row],[Date cleared]]-Table1[[#This Row],[Date received]]+1</f>
        <v>15</v>
      </c>
      <c r="F35" s="6">
        <f>SUM(COUNTA(Table1[[#This Row],[Date received]])*38)</f>
        <v>38</v>
      </c>
      <c r="G35" s="6">
        <f>SUM(COUNTA(Table1[[#This Row],[Date received]])*49)</f>
        <v>49</v>
      </c>
    </row>
    <row r="36" spans="2:7" ht="30.75" customHeight="1" x14ac:dyDescent="0.2">
      <c r="B36" s="7">
        <v>45765</v>
      </c>
      <c r="C36" s="7">
        <v>45793</v>
      </c>
      <c r="D36" s="8" t="s">
        <v>13</v>
      </c>
      <c r="E36" s="5">
        <f>Table1[[#This Row],[Date cleared]]-Table1[[#This Row],[Date received]]+1</f>
        <v>29</v>
      </c>
      <c r="F36" s="6">
        <f>SUM(COUNTA(Table1[[#This Row],[Date received]])*38)</f>
        <v>38</v>
      </c>
      <c r="G36" s="6">
        <f>SUM(COUNTA(Table1[[#This Row],[Date received]])*49)</f>
        <v>49</v>
      </c>
    </row>
    <row r="37" spans="2:7" ht="30.75" customHeight="1" x14ac:dyDescent="0.2">
      <c r="B37" s="7">
        <v>45766</v>
      </c>
      <c r="C37" s="7">
        <v>45784</v>
      </c>
      <c r="D37" s="8" t="s">
        <v>17</v>
      </c>
      <c r="E37" s="5">
        <f>Table1[[#This Row],[Date cleared]]-Table1[[#This Row],[Date received]]+1</f>
        <v>19</v>
      </c>
      <c r="F37" s="6">
        <f>SUM(COUNTA(Table1[[#This Row],[Date received]])*38)</f>
        <v>38</v>
      </c>
      <c r="G37" s="6">
        <f>SUM(COUNTA(Table1[[#This Row],[Date received]])*49)</f>
        <v>49</v>
      </c>
    </row>
    <row r="38" spans="2:7" ht="30.75" customHeight="1" x14ac:dyDescent="0.2">
      <c r="B38" s="7">
        <v>45766</v>
      </c>
      <c r="C38" s="7">
        <v>45785</v>
      </c>
      <c r="D38" s="8" t="s">
        <v>17</v>
      </c>
      <c r="E38" s="5">
        <f>Table1[[#This Row],[Date cleared]]-Table1[[#This Row],[Date received]]+1</f>
        <v>20</v>
      </c>
      <c r="F38" s="6">
        <f>SUM(COUNTA(Table1[[#This Row],[Date received]])*38)</f>
        <v>38</v>
      </c>
      <c r="G38" s="6">
        <f>SUM(COUNTA(Table1[[#This Row],[Date received]])*49)</f>
        <v>49</v>
      </c>
    </row>
    <row r="39" spans="2:7" ht="30.75" customHeight="1" x14ac:dyDescent="0.2">
      <c r="B39" s="7">
        <v>45766</v>
      </c>
      <c r="C39" s="7">
        <v>45785</v>
      </c>
      <c r="D39" s="8" t="s">
        <v>13</v>
      </c>
      <c r="E39" s="5">
        <f>Table1[[#This Row],[Date cleared]]-Table1[[#This Row],[Date received]]+1</f>
        <v>20</v>
      </c>
      <c r="F39" s="6">
        <f>SUM(COUNTA(Table1[[#This Row],[Date received]])*38)</f>
        <v>38</v>
      </c>
      <c r="G39" s="6">
        <f>SUM(COUNTA(Table1[[#This Row],[Date received]])*49)</f>
        <v>49</v>
      </c>
    </row>
    <row r="40" spans="2:7" ht="30.75" customHeight="1" x14ac:dyDescent="0.2">
      <c r="B40" s="7">
        <v>45766</v>
      </c>
      <c r="C40" s="7">
        <v>45784</v>
      </c>
      <c r="D40" s="8" t="s">
        <v>13</v>
      </c>
      <c r="E40" s="5">
        <f>Table1[[#This Row],[Date cleared]]-Table1[[#This Row],[Date received]]+1</f>
        <v>19</v>
      </c>
      <c r="F40" s="6">
        <f>SUM(COUNTA(Table1[[#This Row],[Date received]])*38)</f>
        <v>38</v>
      </c>
      <c r="G40" s="6">
        <f>SUM(COUNTA(Table1[[#This Row],[Date received]])*49)</f>
        <v>49</v>
      </c>
    </row>
    <row r="41" spans="2:7" ht="30.75" customHeight="1" x14ac:dyDescent="0.2">
      <c r="B41" s="7">
        <v>45768</v>
      </c>
      <c r="C41" s="7">
        <v>45784</v>
      </c>
      <c r="D41" s="8" t="s">
        <v>13</v>
      </c>
      <c r="E41" s="5">
        <f>Table1[[#This Row],[Date cleared]]-Table1[[#This Row],[Date received]]+1</f>
        <v>17</v>
      </c>
      <c r="F41" s="6">
        <f>SUM(COUNTA(Table1[[#This Row],[Date received]])*38)</f>
        <v>38</v>
      </c>
      <c r="G41" s="6">
        <f>SUM(COUNTA(Table1[[#This Row],[Date received]])*49)</f>
        <v>49</v>
      </c>
    </row>
    <row r="42" spans="2:7" ht="30.75" customHeight="1" x14ac:dyDescent="0.2">
      <c r="B42" s="7">
        <v>45769</v>
      </c>
      <c r="C42" s="7">
        <v>45776</v>
      </c>
      <c r="D42" s="8" t="s">
        <v>13</v>
      </c>
      <c r="E42" s="5">
        <f>Table1[[#This Row],[Date cleared]]-Table1[[#This Row],[Date received]]+1</f>
        <v>8</v>
      </c>
      <c r="F42" s="6">
        <f>SUM(COUNTA(Table1[[#This Row],[Date received]])*38)</f>
        <v>38</v>
      </c>
      <c r="G42" s="6">
        <f>SUM(COUNTA(Table1[[#This Row],[Date received]])*49)</f>
        <v>49</v>
      </c>
    </row>
    <row r="43" spans="2:7" ht="30.75" customHeight="1" x14ac:dyDescent="0.2">
      <c r="B43" s="7">
        <v>45770</v>
      </c>
      <c r="C43" s="7">
        <v>45785</v>
      </c>
      <c r="D43" s="8" t="s">
        <v>17</v>
      </c>
      <c r="E43" s="5">
        <f>Table1[[#This Row],[Date cleared]]-Table1[[#This Row],[Date received]]+1</f>
        <v>16</v>
      </c>
      <c r="F43" s="6">
        <f>SUM(COUNTA(Table1[[#This Row],[Date received]])*38)</f>
        <v>38</v>
      </c>
      <c r="G43" s="6">
        <f>SUM(COUNTA(Table1[[#This Row],[Date received]])*49)</f>
        <v>49</v>
      </c>
    </row>
    <row r="44" spans="2:7" ht="30.75" customHeight="1" x14ac:dyDescent="0.2">
      <c r="B44" s="7">
        <v>45770</v>
      </c>
      <c r="C44" s="7">
        <v>45786</v>
      </c>
      <c r="D44" s="8" t="s">
        <v>13</v>
      </c>
      <c r="E44" s="5">
        <f>Table1[[#This Row],[Date cleared]]-Table1[[#This Row],[Date received]]+1</f>
        <v>17</v>
      </c>
      <c r="F44" s="6">
        <f>SUM(COUNTA(Table1[[#This Row],[Date received]])*38)</f>
        <v>38</v>
      </c>
      <c r="G44" s="6">
        <f>SUM(COUNTA(Table1[[#This Row],[Date received]])*49)</f>
        <v>49</v>
      </c>
    </row>
    <row r="45" spans="2:7" ht="30.75" customHeight="1" x14ac:dyDescent="0.2">
      <c r="B45" s="7">
        <v>45770</v>
      </c>
      <c r="C45" s="7">
        <v>45786</v>
      </c>
      <c r="D45" s="8" t="s">
        <v>13</v>
      </c>
      <c r="E45" s="5">
        <f>Table1[[#This Row],[Date cleared]]-Table1[[#This Row],[Date received]]+1</f>
        <v>17</v>
      </c>
      <c r="F45" s="6">
        <f>SUM(COUNTA(Table1[[#This Row],[Date received]])*38)</f>
        <v>38</v>
      </c>
      <c r="G45" s="6">
        <f>SUM(COUNTA(Table1[[#This Row],[Date received]])*49)</f>
        <v>49</v>
      </c>
    </row>
    <row r="46" spans="2:7" ht="30.75" customHeight="1" x14ac:dyDescent="0.2">
      <c r="B46" s="7">
        <v>45770</v>
      </c>
      <c r="C46" s="7">
        <v>45786</v>
      </c>
      <c r="D46" s="8" t="s">
        <v>13</v>
      </c>
      <c r="E46" s="5">
        <f>Table1[[#This Row],[Date cleared]]-Table1[[#This Row],[Date received]]+1</f>
        <v>17</v>
      </c>
      <c r="F46" s="6">
        <f>SUM(COUNTA(Table1[[#This Row],[Date received]])*38)</f>
        <v>38</v>
      </c>
      <c r="G46" s="6">
        <f>SUM(COUNTA(Table1[[#This Row],[Date received]])*49)</f>
        <v>49</v>
      </c>
    </row>
    <row r="47" spans="2:7" ht="30.75" customHeight="1" x14ac:dyDescent="0.2">
      <c r="B47" s="7">
        <v>45770</v>
      </c>
      <c r="C47" s="7">
        <v>45784</v>
      </c>
      <c r="D47" s="8" t="s">
        <v>13</v>
      </c>
      <c r="E47" s="5">
        <f>Table1[[#This Row],[Date cleared]]-Table1[[#This Row],[Date received]]+1</f>
        <v>15</v>
      </c>
      <c r="F47" s="6">
        <f>SUM(COUNTA(Table1[[#This Row],[Date received]])*38)</f>
        <v>38</v>
      </c>
      <c r="G47" s="6">
        <f>SUM(COUNTA(Table1[[#This Row],[Date received]])*49)</f>
        <v>49</v>
      </c>
    </row>
    <row r="48" spans="2:7" ht="30.75" customHeight="1" x14ac:dyDescent="0.2">
      <c r="B48" s="7">
        <v>45770</v>
      </c>
      <c r="C48" s="7">
        <v>45785</v>
      </c>
      <c r="D48" s="8" t="s">
        <v>13</v>
      </c>
      <c r="E48" s="5">
        <f>Table1[[#This Row],[Date cleared]]-Table1[[#This Row],[Date received]]+1</f>
        <v>16</v>
      </c>
      <c r="F48" s="6">
        <f>SUM(COUNTA(Table1[[#This Row],[Date received]])*38)</f>
        <v>38</v>
      </c>
      <c r="G48" s="6">
        <f>SUM(COUNTA(Table1[[#This Row],[Date received]])*49)</f>
        <v>49</v>
      </c>
    </row>
    <row r="49" spans="2:7" ht="30.75" customHeight="1" x14ac:dyDescent="0.2">
      <c r="B49" s="7">
        <v>45772</v>
      </c>
      <c r="C49" s="7">
        <v>45785</v>
      </c>
      <c r="D49" s="8" t="s">
        <v>17</v>
      </c>
      <c r="E49" s="5">
        <f>Table1[[#This Row],[Date cleared]]-Table1[[#This Row],[Date received]]+1</f>
        <v>14</v>
      </c>
      <c r="F49" s="6">
        <f>SUM(COUNTA(Table1[[#This Row],[Date received]])*38)</f>
        <v>38</v>
      </c>
      <c r="G49" s="6">
        <f>SUM(COUNTA(Table1[[#This Row],[Date received]])*49)</f>
        <v>49</v>
      </c>
    </row>
    <row r="50" spans="2:7" ht="30.75" customHeight="1" x14ac:dyDescent="0.2">
      <c r="B50" s="7">
        <v>45773</v>
      </c>
      <c r="C50" s="7">
        <v>45779</v>
      </c>
      <c r="D50" s="8" t="s">
        <v>13</v>
      </c>
      <c r="E50" s="5">
        <f>Table1[[#This Row],[Date cleared]]-Table1[[#This Row],[Date received]]+1</f>
        <v>7</v>
      </c>
      <c r="F50" s="6">
        <f>SUM(COUNTA(Table1[[#This Row],[Date received]])*38)</f>
        <v>38</v>
      </c>
      <c r="G50" s="6">
        <f>SUM(COUNTA(Table1[[#This Row],[Date received]])*49)</f>
        <v>49</v>
      </c>
    </row>
    <row r="51" spans="2:7" ht="30.75" customHeight="1" x14ac:dyDescent="0.2">
      <c r="B51" s="7">
        <v>45774</v>
      </c>
      <c r="C51" s="7">
        <v>45779</v>
      </c>
      <c r="D51" s="8" t="s">
        <v>14</v>
      </c>
      <c r="E51" s="5">
        <f>Table1[[#This Row],[Date cleared]]-Table1[[#This Row],[Date received]]+1</f>
        <v>6</v>
      </c>
      <c r="F51" s="6">
        <f>SUM(COUNTA(Table1[[#This Row],[Date received]])*38)</f>
        <v>38</v>
      </c>
      <c r="G51" s="6">
        <f>SUM(COUNTA(Table1[[#This Row],[Date received]])*49)</f>
        <v>49</v>
      </c>
    </row>
    <row r="52" spans="2:7" ht="30.75" customHeight="1" x14ac:dyDescent="0.2">
      <c r="B52" s="7">
        <v>45774</v>
      </c>
      <c r="C52" s="7">
        <v>45786</v>
      </c>
      <c r="D52" s="8" t="s">
        <v>16</v>
      </c>
      <c r="E52" s="5">
        <f>Table1[[#This Row],[Date cleared]]-Table1[[#This Row],[Date received]]+1</f>
        <v>13</v>
      </c>
      <c r="F52" s="6">
        <f>SUM(COUNTA(Table1[[#This Row],[Date received]])*38)</f>
        <v>38</v>
      </c>
      <c r="G52" s="6">
        <f>SUM(COUNTA(Table1[[#This Row],[Date received]])*49)</f>
        <v>49</v>
      </c>
    </row>
    <row r="53" spans="2:7" ht="30.75" customHeight="1" x14ac:dyDescent="0.2">
      <c r="B53" s="7">
        <v>45774</v>
      </c>
      <c r="C53" s="7">
        <v>45779</v>
      </c>
      <c r="D53" s="8" t="s">
        <v>13</v>
      </c>
      <c r="E53" s="5">
        <f>Table1[[#This Row],[Date cleared]]-Table1[[#This Row],[Date received]]+1</f>
        <v>6</v>
      </c>
      <c r="F53" s="6">
        <f>SUM(COUNTA(Table1[[#This Row],[Date received]])*38)</f>
        <v>38</v>
      </c>
      <c r="G53" s="6">
        <f>SUM(COUNTA(Table1[[#This Row],[Date received]])*49)</f>
        <v>49</v>
      </c>
    </row>
    <row r="54" spans="2:7" ht="30.75" customHeight="1" x14ac:dyDescent="0.2">
      <c r="B54" s="7">
        <v>45774</v>
      </c>
      <c r="C54" s="7">
        <v>45786</v>
      </c>
      <c r="D54" s="8" t="s">
        <v>13</v>
      </c>
      <c r="E54" s="5">
        <f>Table1[[#This Row],[Date cleared]]-Table1[[#This Row],[Date received]]+1</f>
        <v>13</v>
      </c>
      <c r="F54" s="6">
        <f>SUM(COUNTA(Table1[[#This Row],[Date received]])*38)</f>
        <v>38</v>
      </c>
      <c r="G54" s="6">
        <f>SUM(COUNTA(Table1[[#This Row],[Date received]])*49)</f>
        <v>49</v>
      </c>
    </row>
    <row r="55" spans="2:7" ht="30.75" customHeight="1" x14ac:dyDescent="0.2">
      <c r="B55" s="7">
        <v>45774</v>
      </c>
      <c r="C55" s="7">
        <v>45786</v>
      </c>
      <c r="D55" s="8" t="s">
        <v>13</v>
      </c>
      <c r="E55" s="5">
        <f>Table1[[#This Row],[Date cleared]]-Table1[[#This Row],[Date received]]+1</f>
        <v>13</v>
      </c>
      <c r="F55" s="6">
        <f>SUM(COUNTA(Table1[[#This Row],[Date received]])*38)</f>
        <v>38</v>
      </c>
      <c r="G55" s="6">
        <f>SUM(COUNTA(Table1[[#This Row],[Date received]])*49)</f>
        <v>49</v>
      </c>
    </row>
    <row r="56" spans="2:7" ht="30.75" customHeight="1" x14ac:dyDescent="0.2">
      <c r="B56" s="7">
        <v>45775</v>
      </c>
      <c r="C56" s="7">
        <v>45797</v>
      </c>
      <c r="D56" s="8" t="s">
        <v>13</v>
      </c>
      <c r="E56" s="5">
        <f>Table1[[#This Row],[Date cleared]]-Table1[[#This Row],[Date received]]+1</f>
        <v>23</v>
      </c>
      <c r="F56" s="6">
        <f>SUM(COUNTA(Table1[[#This Row],[Date received]])*38)</f>
        <v>38</v>
      </c>
      <c r="G56" s="6">
        <f>SUM(COUNTA(Table1[[#This Row],[Date received]])*49)</f>
        <v>49</v>
      </c>
    </row>
    <row r="57" spans="2:7" ht="30.75" customHeight="1" x14ac:dyDescent="0.2">
      <c r="B57" s="7">
        <v>45775</v>
      </c>
      <c r="C57" s="7">
        <v>45786</v>
      </c>
      <c r="D57" s="8" t="s">
        <v>13</v>
      </c>
      <c r="E57" s="5">
        <f>Table1[[#This Row],[Date cleared]]-Table1[[#This Row],[Date received]]+1</f>
        <v>12</v>
      </c>
      <c r="F57" s="6">
        <f>SUM(COUNTA(Table1[[#This Row],[Date received]])*38)</f>
        <v>38</v>
      </c>
      <c r="G57" s="6">
        <f>SUM(COUNTA(Table1[[#This Row],[Date received]])*49)</f>
        <v>49</v>
      </c>
    </row>
    <row r="58" spans="2:7" ht="30.75" customHeight="1" x14ac:dyDescent="0.2">
      <c r="B58" s="7">
        <v>45775</v>
      </c>
      <c r="C58" s="7">
        <v>45786</v>
      </c>
      <c r="D58" s="8" t="s">
        <v>13</v>
      </c>
      <c r="E58" s="5">
        <f>Table1[[#This Row],[Date cleared]]-Table1[[#This Row],[Date received]]+1</f>
        <v>12</v>
      </c>
      <c r="F58" s="6">
        <f>SUM(COUNTA(Table1[[#This Row],[Date received]])*38)</f>
        <v>38</v>
      </c>
      <c r="G58" s="6">
        <f>SUM(COUNTA(Table1[[#This Row],[Date received]])*49)</f>
        <v>49</v>
      </c>
    </row>
    <row r="59" spans="2:7" ht="30.75" customHeight="1" x14ac:dyDescent="0.2">
      <c r="B59" s="7">
        <v>45775</v>
      </c>
      <c r="C59" s="7">
        <v>45786</v>
      </c>
      <c r="D59" s="8" t="s">
        <v>13</v>
      </c>
      <c r="E59" s="5">
        <f>Table1[[#This Row],[Date cleared]]-Table1[[#This Row],[Date received]]+1</f>
        <v>12</v>
      </c>
      <c r="F59" s="6">
        <f>SUM(COUNTA(Table1[[#This Row],[Date received]])*38)</f>
        <v>38</v>
      </c>
      <c r="G59" s="6">
        <f>SUM(COUNTA(Table1[[#This Row],[Date received]])*49)</f>
        <v>49</v>
      </c>
    </row>
    <row r="60" spans="2:7" ht="30.75" customHeight="1" x14ac:dyDescent="0.2">
      <c r="B60" s="7">
        <v>45776</v>
      </c>
      <c r="C60" s="7">
        <v>45785</v>
      </c>
      <c r="D60" s="8" t="s">
        <v>13</v>
      </c>
      <c r="E60" s="5">
        <f>Table1[[#This Row],[Date cleared]]-Table1[[#This Row],[Date received]]+1</f>
        <v>10</v>
      </c>
      <c r="F60" s="6">
        <f>SUM(COUNTA(Table1[[#This Row],[Date received]])*38)</f>
        <v>38</v>
      </c>
      <c r="G60" s="6">
        <f>SUM(COUNTA(Table1[[#This Row],[Date received]])*49)</f>
        <v>49</v>
      </c>
    </row>
    <row r="61" spans="2:7" ht="30.75" customHeight="1" x14ac:dyDescent="0.2">
      <c r="B61" s="7">
        <v>45776</v>
      </c>
      <c r="C61" s="7">
        <v>45793</v>
      </c>
      <c r="D61" s="8" t="s">
        <v>13</v>
      </c>
      <c r="E61" s="5">
        <f>Table1[[#This Row],[Date cleared]]-Table1[[#This Row],[Date received]]+1</f>
        <v>18</v>
      </c>
      <c r="F61" s="6">
        <f>SUM(COUNTA(Table1[[#This Row],[Date received]])*38)</f>
        <v>38</v>
      </c>
      <c r="G61" s="6">
        <f>SUM(COUNTA(Table1[[#This Row],[Date received]])*49)</f>
        <v>49</v>
      </c>
    </row>
    <row r="62" spans="2:7" ht="30.75" customHeight="1" x14ac:dyDescent="0.2">
      <c r="B62" s="7">
        <v>45776</v>
      </c>
      <c r="C62" s="7">
        <v>45793</v>
      </c>
      <c r="D62" s="8" t="s">
        <v>13</v>
      </c>
      <c r="E62" s="5">
        <f>Table1[[#This Row],[Date cleared]]-Table1[[#This Row],[Date received]]+1</f>
        <v>18</v>
      </c>
      <c r="F62" s="6">
        <f>SUM(COUNTA(Table1[[#This Row],[Date received]])*38)</f>
        <v>38</v>
      </c>
      <c r="G62" s="6">
        <f>SUM(COUNTA(Table1[[#This Row],[Date received]])*49)</f>
        <v>49</v>
      </c>
    </row>
    <row r="63" spans="2:7" ht="30.75" customHeight="1" x14ac:dyDescent="0.2">
      <c r="B63" s="7">
        <v>45776</v>
      </c>
      <c r="C63" s="7">
        <v>45786</v>
      </c>
      <c r="D63" s="8" t="s">
        <v>13</v>
      </c>
      <c r="E63" s="5">
        <f>Table1[[#This Row],[Date cleared]]-Table1[[#This Row],[Date received]]+1</f>
        <v>11</v>
      </c>
      <c r="F63" s="6">
        <f>SUM(COUNTA(Table1[[#This Row],[Date received]])*38)</f>
        <v>38</v>
      </c>
      <c r="G63" s="6">
        <f>SUM(COUNTA(Table1[[#This Row],[Date received]])*49)</f>
        <v>49</v>
      </c>
    </row>
    <row r="64" spans="2:7" ht="30.75" customHeight="1" x14ac:dyDescent="0.2">
      <c r="B64" s="7">
        <v>45776</v>
      </c>
      <c r="C64" s="7">
        <v>45786</v>
      </c>
      <c r="D64" s="8" t="s">
        <v>13</v>
      </c>
      <c r="E64" s="5">
        <f>Table1[[#This Row],[Date cleared]]-Table1[[#This Row],[Date received]]+1</f>
        <v>11</v>
      </c>
      <c r="F64" s="6">
        <f>SUM(COUNTA(Table1[[#This Row],[Date received]])*38)</f>
        <v>38</v>
      </c>
      <c r="G64" s="6">
        <f>SUM(COUNTA(Table1[[#This Row],[Date received]])*49)</f>
        <v>49</v>
      </c>
    </row>
    <row r="65" spans="2:7" ht="30.75" customHeight="1" x14ac:dyDescent="0.2">
      <c r="B65" s="7">
        <v>45776</v>
      </c>
      <c r="C65" s="7">
        <v>45784</v>
      </c>
      <c r="D65" s="8" t="s">
        <v>13</v>
      </c>
      <c r="E65" s="5">
        <f>Table1[[#This Row],[Date cleared]]-Table1[[#This Row],[Date received]]+1</f>
        <v>9</v>
      </c>
      <c r="F65" s="6">
        <f>SUM(COUNTA(Table1[[#This Row],[Date received]])*38)</f>
        <v>38</v>
      </c>
      <c r="G65" s="6">
        <f>SUM(COUNTA(Table1[[#This Row],[Date received]])*49)</f>
        <v>49</v>
      </c>
    </row>
    <row r="66" spans="2:7" ht="30.75" customHeight="1" x14ac:dyDescent="0.2">
      <c r="B66" s="7">
        <v>45776</v>
      </c>
      <c r="C66" s="7">
        <v>45784</v>
      </c>
      <c r="D66" s="8" t="s">
        <v>13</v>
      </c>
      <c r="E66" s="5">
        <f>Table1[[#This Row],[Date cleared]]-Table1[[#This Row],[Date received]]+1</f>
        <v>9</v>
      </c>
      <c r="F66" s="6">
        <f>SUM(COUNTA(Table1[[#This Row],[Date received]])*38)</f>
        <v>38</v>
      </c>
      <c r="G66" s="6">
        <f>SUM(COUNTA(Table1[[#This Row],[Date received]])*49)</f>
        <v>49</v>
      </c>
    </row>
    <row r="67" spans="2:7" ht="30.75" customHeight="1" x14ac:dyDescent="0.2">
      <c r="B67" s="7">
        <v>45777</v>
      </c>
      <c r="C67" s="7">
        <v>45786</v>
      </c>
      <c r="D67" s="8" t="s">
        <v>13</v>
      </c>
      <c r="E67" s="5">
        <f>Table1[[#This Row],[Date cleared]]-Table1[[#This Row],[Date received]]+1</f>
        <v>10</v>
      </c>
      <c r="F67" s="6">
        <f>SUM(COUNTA(Table1[[#This Row],[Date received]])*38)</f>
        <v>38</v>
      </c>
      <c r="G67" s="6">
        <f>SUM(COUNTA(Table1[[#This Row],[Date received]])*49)</f>
        <v>49</v>
      </c>
    </row>
    <row r="68" spans="2:7" ht="30.75" customHeight="1" x14ac:dyDescent="0.2">
      <c r="B68" s="7">
        <v>45777</v>
      </c>
      <c r="C68" s="7">
        <v>45798</v>
      </c>
      <c r="D68" s="8" t="s">
        <v>13</v>
      </c>
      <c r="E68" s="5">
        <f>Table1[[#This Row],[Date cleared]]-Table1[[#This Row],[Date received]]+1</f>
        <v>22</v>
      </c>
      <c r="F68" s="6">
        <f>SUM(COUNTA(Table1[[#This Row],[Date received]])*38)</f>
        <v>38</v>
      </c>
      <c r="G68" s="6">
        <f>SUM(COUNTA(Table1[[#This Row],[Date received]])*49)</f>
        <v>49</v>
      </c>
    </row>
    <row r="69" spans="2:7" ht="30.75" customHeight="1" x14ac:dyDescent="0.2">
      <c r="B69" s="7">
        <v>45777</v>
      </c>
      <c r="C69" s="7">
        <v>45779</v>
      </c>
      <c r="D69" s="8" t="s">
        <v>13</v>
      </c>
      <c r="E69" s="5">
        <f>Table1[[#This Row],[Date cleared]]-Table1[[#This Row],[Date received]]+1</f>
        <v>3</v>
      </c>
      <c r="F69" s="6">
        <f>SUM(COUNTA(Table1[[#This Row],[Date received]])*38)</f>
        <v>38</v>
      </c>
      <c r="G69" s="6">
        <f>SUM(COUNTA(Table1[[#This Row],[Date received]])*49)</f>
        <v>49</v>
      </c>
    </row>
    <row r="70" spans="2:7" ht="30.75" customHeight="1" x14ac:dyDescent="0.2">
      <c r="B70" s="7">
        <v>45780</v>
      </c>
      <c r="C70" s="7">
        <v>45793</v>
      </c>
      <c r="D70" s="8" t="s">
        <v>17</v>
      </c>
      <c r="E70" s="5">
        <f>Table1[[#This Row],[Date cleared]]-Table1[[#This Row],[Date received]]+1</f>
        <v>14</v>
      </c>
      <c r="F70" s="6">
        <f>SUM(COUNTA(Table1[[#This Row],[Date received]])*38)</f>
        <v>38</v>
      </c>
      <c r="G70" s="6">
        <f>SUM(COUNTA(Table1[[#This Row],[Date received]])*49)</f>
        <v>49</v>
      </c>
    </row>
    <row r="71" spans="2:7" ht="30.75" customHeight="1" x14ac:dyDescent="0.2">
      <c r="B71" s="7">
        <v>45780</v>
      </c>
      <c r="C71" s="7">
        <v>45793</v>
      </c>
      <c r="D71" s="8" t="s">
        <v>13</v>
      </c>
      <c r="E71" s="5">
        <f>Table1[[#This Row],[Date cleared]]-Table1[[#This Row],[Date received]]+1</f>
        <v>14</v>
      </c>
      <c r="F71" s="6">
        <f>SUM(COUNTA(Table1[[#This Row],[Date received]])*38)</f>
        <v>38</v>
      </c>
      <c r="G71" s="6">
        <f>SUM(COUNTA(Table1[[#This Row],[Date received]])*49)</f>
        <v>49</v>
      </c>
    </row>
    <row r="72" spans="2:7" ht="30.75" customHeight="1" x14ac:dyDescent="0.2">
      <c r="B72" s="7">
        <v>45781</v>
      </c>
      <c r="C72" s="7">
        <v>45793</v>
      </c>
      <c r="D72" s="8" t="s">
        <v>13</v>
      </c>
      <c r="E72" s="5">
        <f>Table1[[#This Row],[Date cleared]]-Table1[[#This Row],[Date received]]+1</f>
        <v>13</v>
      </c>
      <c r="F72" s="6">
        <f>SUM(COUNTA(Table1[[#This Row],[Date received]])*38)</f>
        <v>38</v>
      </c>
      <c r="G72" s="6">
        <f>SUM(COUNTA(Table1[[#This Row],[Date received]])*49)</f>
        <v>49</v>
      </c>
    </row>
    <row r="73" spans="2:7" ht="30.75" customHeight="1" x14ac:dyDescent="0.2">
      <c r="B73" s="7">
        <v>45781</v>
      </c>
      <c r="C73" s="7">
        <v>45786</v>
      </c>
      <c r="D73" s="8" t="s">
        <v>13</v>
      </c>
      <c r="E73" s="5">
        <f>Table1[[#This Row],[Date cleared]]-Table1[[#This Row],[Date received]]+1</f>
        <v>6</v>
      </c>
      <c r="F73" s="6">
        <f>SUM(COUNTA(Table1[[#This Row],[Date received]])*38)</f>
        <v>38</v>
      </c>
      <c r="G73" s="6">
        <f>SUM(COUNTA(Table1[[#This Row],[Date received]])*49)</f>
        <v>49</v>
      </c>
    </row>
    <row r="74" spans="2:7" ht="30.75" customHeight="1" x14ac:dyDescent="0.2">
      <c r="B74" s="7">
        <v>45783</v>
      </c>
      <c r="C74" s="7">
        <v>45786</v>
      </c>
      <c r="D74" s="8" t="s">
        <v>14</v>
      </c>
      <c r="E74" s="5">
        <f>Table1[[#This Row],[Date cleared]]-Table1[[#This Row],[Date received]]+1</f>
        <v>4</v>
      </c>
      <c r="F74" s="6">
        <f>SUM(COUNTA(Table1[[#This Row],[Date received]])*38)</f>
        <v>38</v>
      </c>
      <c r="G74" s="6">
        <f>SUM(COUNTA(Table1[[#This Row],[Date received]])*49)</f>
        <v>49</v>
      </c>
    </row>
    <row r="75" spans="2:7" ht="30.75" customHeight="1" x14ac:dyDescent="0.2">
      <c r="B75" s="7">
        <v>45783</v>
      </c>
      <c r="C75" s="7">
        <v>45820</v>
      </c>
      <c r="D75" s="8" t="s">
        <v>13</v>
      </c>
      <c r="E75" s="5">
        <f>Table1[[#This Row],[Date cleared]]-Table1[[#This Row],[Date received]]+1</f>
        <v>38</v>
      </c>
      <c r="F75" s="6">
        <f>SUM(COUNTA(Table1[[#This Row],[Date received]])*38)</f>
        <v>38</v>
      </c>
      <c r="G75" s="6">
        <f>SUM(COUNTA(Table1[[#This Row],[Date received]])*49)</f>
        <v>49</v>
      </c>
    </row>
    <row r="76" spans="2:7" ht="30.75" customHeight="1" x14ac:dyDescent="0.2">
      <c r="B76" s="7">
        <v>45783</v>
      </c>
      <c r="C76" s="7">
        <v>45793</v>
      </c>
      <c r="D76" s="8" t="s">
        <v>13</v>
      </c>
      <c r="E76" s="5">
        <f>Table1[[#This Row],[Date cleared]]-Table1[[#This Row],[Date received]]+1</f>
        <v>11</v>
      </c>
      <c r="F76" s="6">
        <f>SUM(COUNTA(Table1[[#This Row],[Date received]])*38)</f>
        <v>38</v>
      </c>
      <c r="G76" s="6">
        <f>SUM(COUNTA(Table1[[#This Row],[Date received]])*49)</f>
        <v>49</v>
      </c>
    </row>
    <row r="77" spans="2:7" ht="30.75" customHeight="1" x14ac:dyDescent="0.2">
      <c r="B77" s="7">
        <v>45783</v>
      </c>
      <c r="C77" s="7">
        <v>45793</v>
      </c>
      <c r="D77" s="8" t="s">
        <v>13</v>
      </c>
      <c r="E77" s="5">
        <f>Table1[[#This Row],[Date cleared]]-Table1[[#This Row],[Date received]]+1</f>
        <v>11</v>
      </c>
      <c r="F77" s="6">
        <f>SUM(COUNTA(Table1[[#This Row],[Date received]])*38)</f>
        <v>38</v>
      </c>
      <c r="G77" s="6">
        <f>SUM(COUNTA(Table1[[#This Row],[Date received]])*49)</f>
        <v>49</v>
      </c>
    </row>
    <row r="78" spans="2:7" ht="30.75" customHeight="1" x14ac:dyDescent="0.2">
      <c r="B78" s="7">
        <v>45783</v>
      </c>
      <c r="C78" s="7">
        <v>45793</v>
      </c>
      <c r="D78" s="8" t="s">
        <v>13</v>
      </c>
      <c r="E78" s="5">
        <f>Table1[[#This Row],[Date cleared]]-Table1[[#This Row],[Date received]]+1</f>
        <v>11</v>
      </c>
      <c r="F78" s="6">
        <f>SUM(COUNTA(Table1[[#This Row],[Date received]])*38)</f>
        <v>38</v>
      </c>
      <c r="G78" s="6">
        <f>SUM(COUNTA(Table1[[#This Row],[Date received]])*49)</f>
        <v>49</v>
      </c>
    </row>
    <row r="79" spans="2:7" ht="30.75" customHeight="1" x14ac:dyDescent="0.2">
      <c r="B79" s="7">
        <v>45784</v>
      </c>
      <c r="C79" s="7">
        <v>45796</v>
      </c>
      <c r="D79" s="8" t="s">
        <v>13</v>
      </c>
      <c r="E79" s="5">
        <f>Table1[[#This Row],[Date cleared]]-Table1[[#This Row],[Date received]]+1</f>
        <v>13</v>
      </c>
      <c r="F79" s="6">
        <f>SUM(COUNTA(Table1[[#This Row],[Date received]])*38)</f>
        <v>38</v>
      </c>
      <c r="G79" s="6">
        <f>SUM(COUNTA(Table1[[#This Row],[Date received]])*49)</f>
        <v>49</v>
      </c>
    </row>
    <row r="80" spans="2:7" ht="30.75" customHeight="1" x14ac:dyDescent="0.2">
      <c r="B80" s="7">
        <v>45784</v>
      </c>
      <c r="C80" s="7">
        <v>45796</v>
      </c>
      <c r="D80" s="8" t="s">
        <v>13</v>
      </c>
      <c r="E80" s="5">
        <f>Table1[[#This Row],[Date cleared]]-Table1[[#This Row],[Date received]]+1</f>
        <v>13</v>
      </c>
      <c r="F80" s="6">
        <f>SUM(COUNTA(Table1[[#This Row],[Date received]])*38)</f>
        <v>38</v>
      </c>
      <c r="G80" s="6">
        <f>SUM(COUNTA(Table1[[#This Row],[Date received]])*49)</f>
        <v>49</v>
      </c>
    </row>
    <row r="81" spans="2:7" ht="30.75" customHeight="1" x14ac:dyDescent="0.2">
      <c r="B81" s="7">
        <v>45784</v>
      </c>
      <c r="C81" s="7">
        <v>45797</v>
      </c>
      <c r="D81" s="8" t="s">
        <v>13</v>
      </c>
      <c r="E81" s="5">
        <f>Table1[[#This Row],[Date cleared]]-Table1[[#This Row],[Date received]]+1</f>
        <v>14</v>
      </c>
      <c r="F81" s="6">
        <f>SUM(COUNTA(Table1[[#This Row],[Date received]])*38)</f>
        <v>38</v>
      </c>
      <c r="G81" s="6">
        <f>SUM(COUNTA(Table1[[#This Row],[Date received]])*49)</f>
        <v>49</v>
      </c>
    </row>
    <row r="82" spans="2:7" ht="30.75" customHeight="1" x14ac:dyDescent="0.2">
      <c r="B82" s="7">
        <v>45785</v>
      </c>
      <c r="C82" s="7">
        <v>45793</v>
      </c>
      <c r="D82" s="8" t="s">
        <v>13</v>
      </c>
      <c r="E82" s="5">
        <f>Table1[[#This Row],[Date cleared]]-Table1[[#This Row],[Date received]]+1</f>
        <v>9</v>
      </c>
      <c r="F82" s="6">
        <f>SUM(COUNTA(Table1[[#This Row],[Date received]])*38)</f>
        <v>38</v>
      </c>
      <c r="G82" s="6">
        <f>SUM(COUNTA(Table1[[#This Row],[Date received]])*49)</f>
        <v>49</v>
      </c>
    </row>
    <row r="83" spans="2:7" ht="30.75" customHeight="1" x14ac:dyDescent="0.2">
      <c r="B83" s="7">
        <v>45785</v>
      </c>
      <c r="C83" s="7">
        <v>45793</v>
      </c>
      <c r="D83" s="8" t="s">
        <v>13</v>
      </c>
      <c r="E83" s="5">
        <f>Table1[[#This Row],[Date cleared]]-Table1[[#This Row],[Date received]]+1</f>
        <v>9</v>
      </c>
      <c r="F83" s="6">
        <f>SUM(COUNTA(Table1[[#This Row],[Date received]])*38)</f>
        <v>38</v>
      </c>
      <c r="G83" s="6">
        <f>SUM(COUNTA(Table1[[#This Row],[Date received]])*49)</f>
        <v>49</v>
      </c>
    </row>
    <row r="84" spans="2:7" ht="30.75" customHeight="1" x14ac:dyDescent="0.2">
      <c r="B84" s="7">
        <v>45788</v>
      </c>
      <c r="C84" s="7">
        <v>45797</v>
      </c>
      <c r="D84" s="8" t="s">
        <v>14</v>
      </c>
      <c r="E84" s="5">
        <f>Table1[[#This Row],[Date cleared]]-Table1[[#This Row],[Date received]]+1</f>
        <v>10</v>
      </c>
      <c r="F84" s="6">
        <f>SUM(COUNTA(Table1[[#This Row],[Date received]])*38)</f>
        <v>38</v>
      </c>
      <c r="G84" s="6">
        <f>SUM(COUNTA(Table1[[#This Row],[Date received]])*49)</f>
        <v>49</v>
      </c>
    </row>
    <row r="85" spans="2:7" ht="30.75" customHeight="1" x14ac:dyDescent="0.2">
      <c r="B85" s="7">
        <v>45788</v>
      </c>
      <c r="C85" s="7">
        <v>45796</v>
      </c>
      <c r="D85" s="8" t="s">
        <v>13</v>
      </c>
      <c r="E85" s="5">
        <f>Table1[[#This Row],[Date cleared]]-Table1[[#This Row],[Date received]]+1</f>
        <v>9</v>
      </c>
      <c r="F85" s="6">
        <f>SUM(COUNTA(Table1[[#This Row],[Date received]])*38)</f>
        <v>38</v>
      </c>
      <c r="G85" s="6">
        <f>SUM(COUNTA(Table1[[#This Row],[Date received]])*49)</f>
        <v>49</v>
      </c>
    </row>
    <row r="86" spans="2:7" ht="30.75" customHeight="1" x14ac:dyDescent="0.2">
      <c r="B86" s="7">
        <v>45790</v>
      </c>
      <c r="C86" s="7">
        <v>45796</v>
      </c>
      <c r="D86" s="8" t="s">
        <v>13</v>
      </c>
      <c r="E86" s="5">
        <f>Table1[[#This Row],[Date cleared]]-Table1[[#This Row],[Date received]]+1</f>
        <v>7</v>
      </c>
      <c r="F86" s="6">
        <f>SUM(COUNTA(Table1[[#This Row],[Date received]])*38)</f>
        <v>38</v>
      </c>
      <c r="G86" s="6">
        <f>SUM(COUNTA(Table1[[#This Row],[Date received]])*49)</f>
        <v>49</v>
      </c>
    </row>
    <row r="87" spans="2:7" ht="30.75" customHeight="1" x14ac:dyDescent="0.2">
      <c r="B87" s="7">
        <v>45790</v>
      </c>
      <c r="C87" s="7">
        <v>45796</v>
      </c>
      <c r="D87" s="8" t="s">
        <v>13</v>
      </c>
      <c r="E87" s="5">
        <f>Table1[[#This Row],[Date cleared]]-Table1[[#This Row],[Date received]]+1</f>
        <v>7</v>
      </c>
      <c r="F87" s="6">
        <f>SUM(COUNTA(Table1[[#This Row],[Date received]])*38)</f>
        <v>38</v>
      </c>
      <c r="G87" s="6">
        <f>SUM(COUNTA(Table1[[#This Row],[Date received]])*49)</f>
        <v>49</v>
      </c>
    </row>
    <row r="88" spans="2:7" ht="30.75" customHeight="1" x14ac:dyDescent="0.2">
      <c r="B88" s="7">
        <v>45791</v>
      </c>
      <c r="C88" s="7">
        <v>45797</v>
      </c>
      <c r="D88" s="8" t="s">
        <v>14</v>
      </c>
      <c r="E88" s="5">
        <f>Table1[[#This Row],[Date cleared]]-Table1[[#This Row],[Date received]]+1</f>
        <v>7</v>
      </c>
      <c r="F88" s="6">
        <f>SUM(COUNTA(Table1[[#This Row],[Date received]])*38)</f>
        <v>38</v>
      </c>
      <c r="G88" s="6">
        <f>SUM(COUNTA(Table1[[#This Row],[Date received]])*49)</f>
        <v>49</v>
      </c>
    </row>
    <row r="89" spans="2:7" ht="30.75" customHeight="1" x14ac:dyDescent="0.2">
      <c r="B89" s="7">
        <v>45792</v>
      </c>
      <c r="C89" s="7">
        <v>45797</v>
      </c>
      <c r="D89" s="8" t="s">
        <v>13</v>
      </c>
      <c r="E89" s="5">
        <f>Table1[[#This Row],[Date cleared]]-Table1[[#This Row],[Date received]]+1</f>
        <v>6</v>
      </c>
      <c r="F89" s="6">
        <f>SUM(COUNTA(Table1[[#This Row],[Date received]])*38)</f>
        <v>38</v>
      </c>
      <c r="G89" s="6">
        <f>SUM(COUNTA(Table1[[#This Row],[Date received]])*49)</f>
        <v>49</v>
      </c>
    </row>
    <row r="90" spans="2:7" ht="30.75" customHeight="1" x14ac:dyDescent="0.2">
      <c r="B90" s="7">
        <v>45794</v>
      </c>
      <c r="C90" s="7">
        <v>45797</v>
      </c>
      <c r="D90" s="8" t="s">
        <v>13</v>
      </c>
      <c r="E90" s="5">
        <f>Table1[[#This Row],[Date cleared]]-Table1[[#This Row],[Date received]]+1</f>
        <v>4</v>
      </c>
      <c r="F90" s="6">
        <f>SUM(COUNTA(Table1[[#This Row],[Date received]])*38)</f>
        <v>38</v>
      </c>
      <c r="G90" s="6">
        <f>SUM(COUNTA(Table1[[#This Row],[Date received]])*49)</f>
        <v>49</v>
      </c>
    </row>
    <row r="91" spans="2:7" ht="30.75" customHeight="1" x14ac:dyDescent="0.2">
      <c r="B91" s="7">
        <v>45796</v>
      </c>
      <c r="C91" s="7">
        <v>45800</v>
      </c>
      <c r="D91" s="8" t="s">
        <v>13</v>
      </c>
      <c r="E91" s="5">
        <f>Table1[[#This Row],[Date cleared]]-Table1[[#This Row],[Date received]]+1</f>
        <v>5</v>
      </c>
      <c r="F91" s="6">
        <f>SUM(COUNTA(Table1[[#This Row],[Date received]])*38)</f>
        <v>38</v>
      </c>
      <c r="G91" s="6">
        <f>SUM(COUNTA(Table1[[#This Row],[Date received]])*49)</f>
        <v>49</v>
      </c>
    </row>
    <row r="92" spans="2:7" ht="30.75" customHeight="1" x14ac:dyDescent="0.2">
      <c r="B92" s="7">
        <v>45796</v>
      </c>
      <c r="C92" s="7">
        <v>45799</v>
      </c>
      <c r="D92" s="8" t="s">
        <v>13</v>
      </c>
      <c r="E92" s="5">
        <f>Table1[[#This Row],[Date cleared]]-Table1[[#This Row],[Date received]]+1</f>
        <v>4</v>
      </c>
      <c r="F92" s="6">
        <f>SUM(COUNTA(Table1[[#This Row],[Date received]])*38)</f>
        <v>38</v>
      </c>
      <c r="G92" s="6">
        <f>SUM(COUNTA(Table1[[#This Row],[Date received]])*49)</f>
        <v>49</v>
      </c>
    </row>
    <row r="93" spans="2:7" ht="30.75" customHeight="1" x14ac:dyDescent="0.2">
      <c r="B93" s="7">
        <v>45796</v>
      </c>
      <c r="C93" s="7">
        <v>45814</v>
      </c>
      <c r="D93" s="8" t="s">
        <v>13</v>
      </c>
      <c r="E93" s="5">
        <f>Table1[[#This Row],[Date cleared]]-Table1[[#This Row],[Date received]]+1</f>
        <v>19</v>
      </c>
      <c r="F93" s="6">
        <f>SUM(COUNTA(Table1[[#This Row],[Date received]])*38)</f>
        <v>38</v>
      </c>
      <c r="G93" s="6">
        <f>SUM(COUNTA(Table1[[#This Row],[Date received]])*49)</f>
        <v>49</v>
      </c>
    </row>
    <row r="94" spans="2:7" ht="30.75" customHeight="1" x14ac:dyDescent="0.2">
      <c r="B94" s="7">
        <v>45796</v>
      </c>
      <c r="C94" s="7">
        <v>45812</v>
      </c>
      <c r="D94" s="8" t="s">
        <v>13</v>
      </c>
      <c r="E94" s="5">
        <f>Table1[[#This Row],[Date cleared]]-Table1[[#This Row],[Date received]]+1</f>
        <v>17</v>
      </c>
      <c r="F94" s="6">
        <f>SUM(COUNTA(Table1[[#This Row],[Date received]])*38)</f>
        <v>38</v>
      </c>
      <c r="G94" s="6">
        <f>SUM(COUNTA(Table1[[#This Row],[Date received]])*49)</f>
        <v>49</v>
      </c>
    </row>
    <row r="95" spans="2:7" ht="30.75" customHeight="1" x14ac:dyDescent="0.2">
      <c r="B95" s="7">
        <v>45799</v>
      </c>
      <c r="C95" s="7">
        <v>45811</v>
      </c>
      <c r="D95" s="8" t="s">
        <v>13</v>
      </c>
      <c r="E95" s="5">
        <f>Table1[[#This Row],[Date cleared]]-Table1[[#This Row],[Date received]]+1</f>
        <v>13</v>
      </c>
      <c r="F95" s="6">
        <f>SUM(COUNTA(Table1[[#This Row],[Date received]])*38)</f>
        <v>38</v>
      </c>
      <c r="G95" s="6">
        <f>SUM(COUNTA(Table1[[#This Row],[Date received]])*49)</f>
        <v>49</v>
      </c>
    </row>
    <row r="96" spans="2:7" ht="30.75" customHeight="1" x14ac:dyDescent="0.2">
      <c r="B96" s="7">
        <v>45799</v>
      </c>
      <c r="C96" s="7">
        <v>45811</v>
      </c>
      <c r="D96" s="8" t="s">
        <v>13</v>
      </c>
      <c r="E96" s="5">
        <f>Table1[[#This Row],[Date cleared]]-Table1[[#This Row],[Date received]]+1</f>
        <v>13</v>
      </c>
      <c r="F96" s="6">
        <f>SUM(COUNTA(Table1[[#This Row],[Date received]])*38)</f>
        <v>38</v>
      </c>
      <c r="G96" s="6">
        <f>SUM(COUNTA(Table1[[#This Row],[Date received]])*49)</f>
        <v>49</v>
      </c>
    </row>
    <row r="97" spans="2:7" ht="30.75" customHeight="1" x14ac:dyDescent="0.2">
      <c r="B97" s="7">
        <v>45800</v>
      </c>
      <c r="C97" s="7">
        <v>45819</v>
      </c>
      <c r="D97" s="8" t="s">
        <v>17</v>
      </c>
      <c r="E97" s="5">
        <f>Table1[[#This Row],[Date cleared]]-Table1[[#This Row],[Date received]]+1</f>
        <v>20</v>
      </c>
      <c r="F97" s="6">
        <f>SUM(COUNTA(Table1[[#This Row],[Date received]])*38)</f>
        <v>38</v>
      </c>
      <c r="G97" s="6">
        <f>SUM(COUNTA(Table1[[#This Row],[Date received]])*49)</f>
        <v>49</v>
      </c>
    </row>
    <row r="98" spans="2:7" ht="30.75" customHeight="1" x14ac:dyDescent="0.2">
      <c r="B98" s="7">
        <v>45800</v>
      </c>
      <c r="C98" s="7">
        <v>45812</v>
      </c>
      <c r="D98" s="8" t="s">
        <v>13</v>
      </c>
      <c r="E98" s="5">
        <f>Table1[[#This Row],[Date cleared]]-Table1[[#This Row],[Date received]]+1</f>
        <v>13</v>
      </c>
      <c r="F98" s="6">
        <f>SUM(COUNTA(Table1[[#This Row],[Date received]])*38)</f>
        <v>38</v>
      </c>
      <c r="G98" s="6">
        <f>SUM(COUNTA(Table1[[#This Row],[Date received]])*49)</f>
        <v>49</v>
      </c>
    </row>
    <row r="99" spans="2:7" ht="30.75" customHeight="1" x14ac:dyDescent="0.2">
      <c r="B99" s="7">
        <v>45801</v>
      </c>
      <c r="C99" s="7">
        <v>45812</v>
      </c>
      <c r="D99" s="8" t="s">
        <v>13</v>
      </c>
      <c r="E99" s="5">
        <f>Table1[[#This Row],[Date cleared]]-Table1[[#This Row],[Date received]]+1</f>
        <v>12</v>
      </c>
      <c r="F99" s="6">
        <f>SUM(COUNTA(Table1[[#This Row],[Date received]])*38)</f>
        <v>38</v>
      </c>
      <c r="G99" s="6">
        <f>SUM(COUNTA(Table1[[#This Row],[Date received]])*49)</f>
        <v>49</v>
      </c>
    </row>
    <row r="100" spans="2:7" ht="30.75" customHeight="1" x14ac:dyDescent="0.2">
      <c r="B100" s="7">
        <v>45802</v>
      </c>
      <c r="C100" s="7">
        <v>45812</v>
      </c>
      <c r="D100" s="8" t="s">
        <v>18</v>
      </c>
      <c r="E100" s="5">
        <f>Table1[[#This Row],[Date cleared]]-Table1[[#This Row],[Date received]]+1</f>
        <v>11</v>
      </c>
      <c r="F100" s="6">
        <f>SUM(COUNTA(Table1[[#This Row],[Date received]])*38)</f>
        <v>38</v>
      </c>
      <c r="G100" s="6">
        <f>SUM(COUNTA(Table1[[#This Row],[Date received]])*49)</f>
        <v>49</v>
      </c>
    </row>
    <row r="101" spans="2:7" ht="30.75" customHeight="1" x14ac:dyDescent="0.2">
      <c r="B101" s="7">
        <v>45803</v>
      </c>
      <c r="C101" s="7">
        <v>45812</v>
      </c>
      <c r="D101" s="8" t="s">
        <v>13</v>
      </c>
      <c r="E101" s="5">
        <f>Table1[[#This Row],[Date cleared]]-Table1[[#This Row],[Date received]]+1</f>
        <v>10</v>
      </c>
      <c r="F101" s="6">
        <f>SUM(COUNTA(Table1[[#This Row],[Date received]])*38)</f>
        <v>38</v>
      </c>
      <c r="G101" s="6">
        <f>SUM(COUNTA(Table1[[#This Row],[Date received]])*49)</f>
        <v>49</v>
      </c>
    </row>
    <row r="102" spans="2:7" ht="30.75" customHeight="1" x14ac:dyDescent="0.2">
      <c r="B102" s="7">
        <v>45803</v>
      </c>
      <c r="C102" s="7">
        <v>45811</v>
      </c>
      <c r="D102" s="8" t="s">
        <v>13</v>
      </c>
      <c r="E102" s="5">
        <f>Table1[[#This Row],[Date cleared]]-Table1[[#This Row],[Date received]]+1</f>
        <v>9</v>
      </c>
      <c r="F102" s="6">
        <f>SUM(COUNTA(Table1[[#This Row],[Date received]])*38)</f>
        <v>38</v>
      </c>
      <c r="G102" s="6">
        <f>SUM(COUNTA(Table1[[#This Row],[Date received]])*49)</f>
        <v>49</v>
      </c>
    </row>
    <row r="103" spans="2:7" ht="30.75" customHeight="1" x14ac:dyDescent="0.2">
      <c r="B103" s="7">
        <v>45803</v>
      </c>
      <c r="C103" s="7">
        <v>45814</v>
      </c>
      <c r="D103" s="8" t="s">
        <v>13</v>
      </c>
      <c r="E103" s="5">
        <f>Table1[[#This Row],[Date cleared]]-Table1[[#This Row],[Date received]]+1</f>
        <v>12</v>
      </c>
      <c r="F103" s="6">
        <f>SUM(COUNTA(Table1[[#This Row],[Date received]])*38)</f>
        <v>38</v>
      </c>
      <c r="G103" s="6">
        <f>SUM(COUNTA(Table1[[#This Row],[Date received]])*49)</f>
        <v>49</v>
      </c>
    </row>
    <row r="104" spans="2:7" ht="30.75" customHeight="1" x14ac:dyDescent="0.2">
      <c r="B104" s="7">
        <v>45803</v>
      </c>
      <c r="C104" s="7">
        <v>45812</v>
      </c>
      <c r="D104" s="8" t="s">
        <v>13</v>
      </c>
      <c r="E104" s="5">
        <f>Table1[[#This Row],[Date cleared]]-Table1[[#This Row],[Date received]]+1</f>
        <v>10</v>
      </c>
      <c r="F104" s="6">
        <f>SUM(COUNTA(Table1[[#This Row],[Date received]])*38)</f>
        <v>38</v>
      </c>
      <c r="G104" s="6">
        <f>SUM(COUNTA(Table1[[#This Row],[Date received]])*49)</f>
        <v>49</v>
      </c>
    </row>
    <row r="105" spans="2:7" ht="30.75" customHeight="1" x14ac:dyDescent="0.2">
      <c r="B105" s="7">
        <v>45803</v>
      </c>
      <c r="C105" s="7">
        <v>45811</v>
      </c>
      <c r="D105" s="8" t="s">
        <v>13</v>
      </c>
      <c r="E105" s="5">
        <f>Table1[[#This Row],[Date cleared]]-Table1[[#This Row],[Date received]]+1</f>
        <v>9</v>
      </c>
      <c r="F105" s="6">
        <f>SUM(COUNTA(Table1[[#This Row],[Date received]])*38)</f>
        <v>38</v>
      </c>
      <c r="G105" s="6">
        <f>SUM(COUNTA(Table1[[#This Row],[Date received]])*49)</f>
        <v>49</v>
      </c>
    </row>
    <row r="106" spans="2:7" ht="30.75" customHeight="1" x14ac:dyDescent="0.2">
      <c r="B106" s="7">
        <v>45803</v>
      </c>
      <c r="C106" s="7">
        <v>45811</v>
      </c>
      <c r="D106" s="8" t="s">
        <v>13</v>
      </c>
      <c r="E106" s="5">
        <f>Table1[[#This Row],[Date cleared]]-Table1[[#This Row],[Date received]]+1</f>
        <v>9</v>
      </c>
      <c r="F106" s="6">
        <f>SUM(COUNTA(Table1[[#This Row],[Date received]])*38)</f>
        <v>38</v>
      </c>
      <c r="G106" s="6">
        <f>SUM(COUNTA(Table1[[#This Row],[Date received]])*49)</f>
        <v>49</v>
      </c>
    </row>
    <row r="107" spans="2:7" ht="30.75" customHeight="1" x14ac:dyDescent="0.2">
      <c r="B107" s="7">
        <v>45804</v>
      </c>
      <c r="C107" s="7">
        <v>45811</v>
      </c>
      <c r="D107" s="8" t="s">
        <v>13</v>
      </c>
      <c r="E107" s="5">
        <f>Table1[[#This Row],[Date cleared]]-Table1[[#This Row],[Date received]]+1</f>
        <v>8</v>
      </c>
      <c r="F107" s="6">
        <f>SUM(COUNTA(Table1[[#This Row],[Date received]])*38)</f>
        <v>38</v>
      </c>
      <c r="G107" s="6">
        <f>SUM(COUNTA(Table1[[#This Row],[Date received]])*49)</f>
        <v>49</v>
      </c>
    </row>
    <row r="108" spans="2:7" ht="30.75" customHeight="1" x14ac:dyDescent="0.2">
      <c r="B108" s="7">
        <v>45804</v>
      </c>
      <c r="C108" s="7">
        <v>45813</v>
      </c>
      <c r="D108" s="8" t="s">
        <v>13</v>
      </c>
      <c r="E108" s="5">
        <f>Table1[[#This Row],[Date cleared]]-Table1[[#This Row],[Date received]]+1</f>
        <v>10</v>
      </c>
      <c r="F108" s="6">
        <f>SUM(COUNTA(Table1[[#This Row],[Date received]])*38)</f>
        <v>38</v>
      </c>
      <c r="G108" s="6">
        <f>SUM(COUNTA(Table1[[#This Row],[Date received]])*49)</f>
        <v>49</v>
      </c>
    </row>
    <row r="109" spans="2:7" ht="30.75" customHeight="1" x14ac:dyDescent="0.2">
      <c r="B109" s="7">
        <v>45806</v>
      </c>
      <c r="C109" s="7">
        <v>45812</v>
      </c>
      <c r="D109" s="8" t="s">
        <v>13</v>
      </c>
      <c r="E109" s="5">
        <f>Table1[[#This Row],[Date cleared]]-Table1[[#This Row],[Date received]]+1</f>
        <v>7</v>
      </c>
      <c r="F109" s="6">
        <f>SUM(COUNTA(Table1[[#This Row],[Date received]])*38)</f>
        <v>38</v>
      </c>
      <c r="G109" s="6">
        <f>SUM(COUNTA(Table1[[#This Row],[Date received]])*49)</f>
        <v>49</v>
      </c>
    </row>
    <row r="110" spans="2:7" ht="30.75" customHeight="1" x14ac:dyDescent="0.2">
      <c r="B110" s="7">
        <v>45806</v>
      </c>
      <c r="C110" s="7">
        <v>45814</v>
      </c>
      <c r="D110" s="8" t="s">
        <v>13</v>
      </c>
      <c r="E110" s="5">
        <f>Table1[[#This Row],[Date cleared]]-Table1[[#This Row],[Date received]]+1</f>
        <v>9</v>
      </c>
      <c r="F110" s="6">
        <f>SUM(COUNTA(Table1[[#This Row],[Date received]])*38)</f>
        <v>38</v>
      </c>
      <c r="G110" s="6">
        <f>SUM(COUNTA(Table1[[#This Row],[Date received]])*49)</f>
        <v>49</v>
      </c>
    </row>
    <row r="111" spans="2:7" ht="30.75" customHeight="1" x14ac:dyDescent="0.2">
      <c r="B111" s="7">
        <v>45807</v>
      </c>
      <c r="C111" s="7">
        <v>45814</v>
      </c>
      <c r="D111" s="8" t="s">
        <v>13</v>
      </c>
      <c r="E111" s="5">
        <f>Table1[[#This Row],[Date cleared]]-Table1[[#This Row],[Date received]]+1</f>
        <v>8</v>
      </c>
      <c r="F111" s="6">
        <f>SUM(COUNTA(Table1[[#This Row],[Date received]])*38)</f>
        <v>38</v>
      </c>
      <c r="G111" s="6">
        <f>SUM(COUNTA(Table1[[#This Row],[Date received]])*49)</f>
        <v>49</v>
      </c>
    </row>
    <row r="112" spans="2:7" ht="30.75" customHeight="1" x14ac:dyDescent="0.2">
      <c r="B112" s="7">
        <v>45808</v>
      </c>
      <c r="C112" s="7">
        <v>45813</v>
      </c>
      <c r="D112" s="8" t="s">
        <v>13</v>
      </c>
      <c r="E112" s="5">
        <f>Table1[[#This Row],[Date cleared]]-Table1[[#This Row],[Date received]]+1</f>
        <v>6</v>
      </c>
      <c r="F112" s="6">
        <f>SUM(COUNTA(Table1[[#This Row],[Date received]])*38)</f>
        <v>38</v>
      </c>
      <c r="G112" s="6">
        <f>SUM(COUNTA(Table1[[#This Row],[Date received]])*49)</f>
        <v>49</v>
      </c>
    </row>
    <row r="113" spans="2:7" ht="30.75" customHeight="1" x14ac:dyDescent="0.2">
      <c r="B113" s="7">
        <v>45808</v>
      </c>
      <c r="C113" s="7">
        <v>45811</v>
      </c>
      <c r="D113" s="8" t="s">
        <v>13</v>
      </c>
      <c r="E113" s="5">
        <f>Table1[[#This Row],[Date cleared]]-Table1[[#This Row],[Date received]]+1</f>
        <v>4</v>
      </c>
      <c r="F113" s="6">
        <f>SUM(COUNTA(Table1[[#This Row],[Date received]])*38)</f>
        <v>38</v>
      </c>
      <c r="G113" s="6">
        <f>SUM(COUNTA(Table1[[#This Row],[Date received]])*49)</f>
        <v>49</v>
      </c>
    </row>
    <row r="114" spans="2:7" ht="30.75" customHeight="1" x14ac:dyDescent="0.2">
      <c r="B114" s="7">
        <v>45808</v>
      </c>
      <c r="C114" s="7">
        <v>45813</v>
      </c>
      <c r="D114" s="8" t="s">
        <v>13</v>
      </c>
      <c r="E114" s="5">
        <f>Table1[[#This Row],[Date cleared]]-Table1[[#This Row],[Date received]]+1</f>
        <v>6</v>
      </c>
      <c r="F114" s="6">
        <f>SUM(COUNTA(Table1[[#This Row],[Date received]])*38)</f>
        <v>38</v>
      </c>
      <c r="G114" s="6">
        <f>SUM(COUNTA(Table1[[#This Row],[Date received]])*49)</f>
        <v>49</v>
      </c>
    </row>
    <row r="115" spans="2:7" ht="30.75" customHeight="1" x14ac:dyDescent="0.2">
      <c r="B115" s="7">
        <v>45809</v>
      </c>
      <c r="C115" s="7">
        <v>45812</v>
      </c>
      <c r="D115" s="8" t="s">
        <v>13</v>
      </c>
      <c r="E115" s="5">
        <f>Table1[[#This Row],[Date cleared]]-Table1[[#This Row],[Date received]]+1</f>
        <v>4</v>
      </c>
      <c r="F115" s="6">
        <f>SUM(COUNTA(Table1[[#This Row],[Date received]])*38)</f>
        <v>38</v>
      </c>
      <c r="G115" s="6">
        <f>SUM(COUNTA(Table1[[#This Row],[Date received]])*49)</f>
        <v>49</v>
      </c>
    </row>
    <row r="116" spans="2:7" ht="30.75" customHeight="1" x14ac:dyDescent="0.2">
      <c r="B116" s="7">
        <v>45810</v>
      </c>
      <c r="C116" s="7">
        <v>45811</v>
      </c>
      <c r="D116" s="8" t="s">
        <v>13</v>
      </c>
      <c r="E116" s="5">
        <f>Table1[[#This Row],[Date cleared]]-Table1[[#This Row],[Date received]]+1</f>
        <v>2</v>
      </c>
      <c r="F116" s="6">
        <f>SUM(COUNTA(Table1[[#This Row],[Date received]])*38)</f>
        <v>38</v>
      </c>
      <c r="G116" s="6">
        <f>SUM(COUNTA(Table1[[#This Row],[Date received]])*49)</f>
        <v>49</v>
      </c>
    </row>
    <row r="117" spans="2:7" ht="30.75" customHeight="1" x14ac:dyDescent="0.2">
      <c r="B117" s="7">
        <v>45810</v>
      </c>
      <c r="C117" s="7">
        <v>45812</v>
      </c>
      <c r="D117" s="8" t="s">
        <v>13</v>
      </c>
      <c r="E117" s="5">
        <f>Table1[[#This Row],[Date cleared]]-Table1[[#This Row],[Date received]]+1</f>
        <v>3</v>
      </c>
      <c r="F117" s="6">
        <f>SUM(COUNTA(Table1[[#This Row],[Date received]])*38)</f>
        <v>38</v>
      </c>
      <c r="G117" s="6">
        <f>SUM(COUNTA(Table1[[#This Row],[Date received]])*49)</f>
        <v>49</v>
      </c>
    </row>
    <row r="118" spans="2:7" ht="30.75" customHeight="1" x14ac:dyDescent="0.2">
      <c r="B118" s="7">
        <v>45810</v>
      </c>
      <c r="C118" s="7">
        <v>45812</v>
      </c>
      <c r="D118" s="8" t="s">
        <v>13</v>
      </c>
      <c r="E118" s="5">
        <f>Table1[[#This Row],[Date cleared]]-Table1[[#This Row],[Date received]]+1</f>
        <v>3</v>
      </c>
      <c r="F118" s="6">
        <f>SUM(COUNTA(Table1[[#This Row],[Date received]])*38)</f>
        <v>38</v>
      </c>
      <c r="G118" s="6">
        <f>SUM(COUNTA(Table1[[#This Row],[Date received]])*49)</f>
        <v>49</v>
      </c>
    </row>
    <row r="119" spans="2:7" ht="30.75" customHeight="1" x14ac:dyDescent="0.2">
      <c r="B119" s="7">
        <v>45810</v>
      </c>
      <c r="C119" s="7">
        <v>45812</v>
      </c>
      <c r="D119" s="8" t="s">
        <v>13</v>
      </c>
      <c r="E119" s="5">
        <f>Table1[[#This Row],[Date cleared]]-Table1[[#This Row],[Date received]]+1</f>
        <v>3</v>
      </c>
      <c r="F119" s="6">
        <f>SUM(COUNTA(Table1[[#This Row],[Date received]])*38)</f>
        <v>38</v>
      </c>
      <c r="G119" s="6">
        <f>SUM(COUNTA(Table1[[#This Row],[Date received]])*49)</f>
        <v>49</v>
      </c>
    </row>
    <row r="120" spans="2:7" ht="30.75" customHeight="1" x14ac:dyDescent="0.2">
      <c r="B120" s="7">
        <v>45810</v>
      </c>
      <c r="C120" s="7">
        <v>45818</v>
      </c>
      <c r="D120" s="8" t="s">
        <v>13</v>
      </c>
      <c r="E120" s="5">
        <f>Table1[[#This Row],[Date cleared]]-Table1[[#This Row],[Date received]]+1</f>
        <v>9</v>
      </c>
      <c r="F120" s="6">
        <f>SUM(COUNTA(Table1[[#This Row],[Date received]])*38)</f>
        <v>38</v>
      </c>
      <c r="G120" s="6">
        <f>SUM(COUNTA(Table1[[#This Row],[Date received]])*49)</f>
        <v>49</v>
      </c>
    </row>
    <row r="121" spans="2:7" ht="30.75" customHeight="1" x14ac:dyDescent="0.2">
      <c r="B121" s="7">
        <v>45813</v>
      </c>
      <c r="C121" s="7">
        <v>45817</v>
      </c>
      <c r="D121" s="8" t="s">
        <v>13</v>
      </c>
      <c r="E121" s="5">
        <f>Table1[[#This Row],[Date cleared]]-Table1[[#This Row],[Date received]]+1</f>
        <v>5</v>
      </c>
      <c r="F121" s="6">
        <f>SUM(COUNTA(Table1[[#This Row],[Date received]])*38)</f>
        <v>38</v>
      </c>
      <c r="G121" s="6">
        <f>SUM(COUNTA(Table1[[#This Row],[Date received]])*49)</f>
        <v>49</v>
      </c>
    </row>
    <row r="122" spans="2:7" ht="30.75" customHeight="1" x14ac:dyDescent="0.2">
      <c r="B122" s="7">
        <v>45814</v>
      </c>
      <c r="C122" s="7">
        <v>45819</v>
      </c>
      <c r="D122" s="8" t="s">
        <v>13</v>
      </c>
      <c r="E122" s="5">
        <f>Table1[[#This Row],[Date cleared]]-Table1[[#This Row],[Date received]]+1</f>
        <v>6</v>
      </c>
      <c r="F122" s="6">
        <f>SUM(COUNTA(Table1[[#This Row],[Date received]])*38)</f>
        <v>38</v>
      </c>
      <c r="G122" s="6">
        <f>SUM(COUNTA(Table1[[#This Row],[Date received]])*49)</f>
        <v>49</v>
      </c>
    </row>
    <row r="123" spans="2:7" ht="30.75" customHeight="1" x14ac:dyDescent="0.2">
      <c r="B123" s="7">
        <v>45816</v>
      </c>
      <c r="C123" s="7">
        <v>45818</v>
      </c>
      <c r="D123" s="8" t="s">
        <v>13</v>
      </c>
      <c r="E123" s="5">
        <f>Table1[[#This Row],[Date cleared]]-Table1[[#This Row],[Date received]]+1</f>
        <v>3</v>
      </c>
      <c r="F123" s="6">
        <f>SUM(COUNTA(Table1[[#This Row],[Date received]])*38)</f>
        <v>38</v>
      </c>
      <c r="G123" s="6">
        <f>SUM(COUNTA(Table1[[#This Row],[Date received]])*49)</f>
        <v>49</v>
      </c>
    </row>
    <row r="124" spans="2:7" ht="30.75" customHeight="1" x14ac:dyDescent="0.2">
      <c r="B124" s="7">
        <v>45816</v>
      </c>
      <c r="C124" s="7">
        <v>45818</v>
      </c>
      <c r="D124" s="8" t="s">
        <v>13</v>
      </c>
      <c r="E124" s="5">
        <f>Table1[[#This Row],[Date cleared]]-Table1[[#This Row],[Date received]]+1</f>
        <v>3</v>
      </c>
      <c r="F124" s="6">
        <f>SUM(COUNTA(Table1[[#This Row],[Date received]])*38)</f>
        <v>38</v>
      </c>
      <c r="G124" s="6">
        <f>SUM(COUNTA(Table1[[#This Row],[Date received]])*49)</f>
        <v>49</v>
      </c>
    </row>
    <row r="125" spans="2:7" ht="30.75" customHeight="1" x14ac:dyDescent="0.2">
      <c r="B125" s="7">
        <v>45816</v>
      </c>
      <c r="C125" s="7">
        <v>45818</v>
      </c>
      <c r="D125" s="8" t="s">
        <v>13</v>
      </c>
      <c r="E125" s="5">
        <f>Table1[[#This Row],[Date cleared]]-Table1[[#This Row],[Date received]]+1</f>
        <v>3</v>
      </c>
      <c r="F125" s="6">
        <f>SUM(COUNTA(Table1[[#This Row],[Date received]])*38)</f>
        <v>38</v>
      </c>
      <c r="G125" s="6">
        <f>SUM(COUNTA(Table1[[#This Row],[Date received]])*49)</f>
        <v>49</v>
      </c>
    </row>
    <row r="126" spans="2:7" ht="30.75" customHeight="1" x14ac:dyDescent="0.2">
      <c r="B126" s="7">
        <v>45839</v>
      </c>
      <c r="C126" s="7">
        <v>45909</v>
      </c>
      <c r="D126" s="8" t="s">
        <v>19</v>
      </c>
      <c r="E126" s="5">
        <f>Table1[[#This Row],[Date cleared]]-Table1[[#This Row],[Date received]]+1</f>
        <v>71</v>
      </c>
      <c r="F126" s="6">
        <f>SUM(COUNTA(Table1[[#This Row],[Date received]])*38)</f>
        <v>38</v>
      </c>
      <c r="G126" s="6">
        <f>SUM(COUNTA(Table1[[#This Row],[Date received]])*49)</f>
        <v>49</v>
      </c>
    </row>
    <row r="127" spans="2:7" ht="30.75" customHeight="1" x14ac:dyDescent="0.2">
      <c r="B127" s="7">
        <v>45839</v>
      </c>
      <c r="C127" s="7">
        <v>45876</v>
      </c>
      <c r="D127" s="8" t="s">
        <v>20</v>
      </c>
      <c r="E127" s="5">
        <f>Table1[[#This Row],[Date cleared]]-Table1[[#This Row],[Date received]]+1</f>
        <v>38</v>
      </c>
      <c r="F127" s="6">
        <f>SUM(COUNTA(Table1[[#This Row],[Date received]])*38)</f>
        <v>38</v>
      </c>
      <c r="G127" s="6">
        <f>SUM(COUNTA(Table1[[#This Row],[Date received]])*49)</f>
        <v>49</v>
      </c>
    </row>
    <row r="128" spans="2:7" ht="30.75" customHeight="1" x14ac:dyDescent="0.2">
      <c r="B128" s="7">
        <v>45839</v>
      </c>
      <c r="C128" s="7">
        <v>45901</v>
      </c>
      <c r="D128" s="8" t="s">
        <v>13</v>
      </c>
      <c r="E128" s="5">
        <f>Table1[[#This Row],[Date cleared]]-Table1[[#This Row],[Date received]]+1</f>
        <v>63</v>
      </c>
      <c r="F128" s="6">
        <f>SUM(COUNTA(Table1[[#This Row],[Date received]])*38)</f>
        <v>38</v>
      </c>
      <c r="G128" s="6">
        <f>SUM(COUNTA(Table1[[#This Row],[Date received]])*49)</f>
        <v>49</v>
      </c>
    </row>
    <row r="129" spans="2:7" ht="30.75" customHeight="1" x14ac:dyDescent="0.2">
      <c r="B129" s="7">
        <v>45841</v>
      </c>
      <c r="C129" s="7">
        <v>45901</v>
      </c>
      <c r="D129" s="8" t="s">
        <v>13</v>
      </c>
      <c r="E129" s="5">
        <f>Table1[[#This Row],[Date cleared]]-Table1[[#This Row],[Date received]]+1</f>
        <v>61</v>
      </c>
      <c r="F129" s="6">
        <f>SUM(COUNTA(Table1[[#This Row],[Date received]])*38)</f>
        <v>38</v>
      </c>
      <c r="G129" s="6">
        <f>SUM(COUNTA(Table1[[#This Row],[Date received]])*49)</f>
        <v>49</v>
      </c>
    </row>
    <row r="130" spans="2:7" ht="30.75" customHeight="1" x14ac:dyDescent="0.2">
      <c r="B130" s="7">
        <v>45842</v>
      </c>
      <c r="C130" s="7">
        <v>45888</v>
      </c>
      <c r="D130" s="8" t="s">
        <v>13</v>
      </c>
      <c r="E130" s="5">
        <f>Table1[[#This Row],[Date cleared]]-Table1[[#This Row],[Date received]]+1</f>
        <v>47</v>
      </c>
      <c r="F130" s="6">
        <f>SUM(COUNTA(Table1[[#This Row],[Date received]])*38)</f>
        <v>38</v>
      </c>
      <c r="G130" s="6">
        <f>SUM(COUNTA(Table1[[#This Row],[Date received]])*49)</f>
        <v>49</v>
      </c>
    </row>
    <row r="131" spans="2:7" ht="30.75" customHeight="1" x14ac:dyDescent="0.2">
      <c r="B131" s="7">
        <v>45843</v>
      </c>
      <c r="C131" s="7">
        <v>45937</v>
      </c>
      <c r="D131" s="8" t="s">
        <v>13</v>
      </c>
      <c r="E131" s="5">
        <f>Table1[[#This Row],[Date cleared]]-Table1[[#This Row],[Date received]]+1</f>
        <v>95</v>
      </c>
      <c r="F131" s="6">
        <f>SUM(COUNTA(Table1[[#This Row],[Date received]])*38)</f>
        <v>38</v>
      </c>
      <c r="G131" s="6">
        <f>SUM(COUNTA(Table1[[#This Row],[Date received]])*49)</f>
        <v>49</v>
      </c>
    </row>
    <row r="132" spans="2:7" ht="30.75" customHeight="1" x14ac:dyDescent="0.2">
      <c r="B132" s="7">
        <v>45846</v>
      </c>
      <c r="C132" s="7">
        <v>45944</v>
      </c>
      <c r="D132" s="8" t="s">
        <v>13</v>
      </c>
      <c r="E132" s="5">
        <f>Table1[[#This Row],[Date cleared]]-Table1[[#This Row],[Date received]]+1</f>
        <v>99</v>
      </c>
      <c r="F132" s="6">
        <f>SUM(COUNTA(Table1[[#This Row],[Date received]])*38)</f>
        <v>38</v>
      </c>
      <c r="G132" s="6">
        <f>SUM(COUNTA(Table1[[#This Row],[Date received]])*49)</f>
        <v>49</v>
      </c>
    </row>
    <row r="133" spans="2:7" ht="30.75" customHeight="1" x14ac:dyDescent="0.2">
      <c r="B133" s="7">
        <v>45847</v>
      </c>
      <c r="C133" s="7">
        <v>45873</v>
      </c>
      <c r="D133" s="8" t="s">
        <v>13</v>
      </c>
      <c r="E133" s="5">
        <f>Table1[[#This Row],[Date cleared]]-Table1[[#This Row],[Date received]]+1</f>
        <v>27</v>
      </c>
      <c r="F133" s="6">
        <f>SUM(COUNTA(Table1[[#This Row],[Date received]])*38)</f>
        <v>38</v>
      </c>
      <c r="G133" s="6">
        <f>SUM(COUNTA(Table1[[#This Row],[Date received]])*49)</f>
        <v>49</v>
      </c>
    </row>
    <row r="134" spans="2:7" ht="30.75" customHeight="1" x14ac:dyDescent="0.2">
      <c r="B134" s="7">
        <v>45847</v>
      </c>
      <c r="C134" s="7">
        <v>45876</v>
      </c>
      <c r="D134" s="8" t="s">
        <v>13</v>
      </c>
      <c r="E134" s="5">
        <f>Table1[[#This Row],[Date cleared]]-Table1[[#This Row],[Date received]]+1</f>
        <v>30</v>
      </c>
      <c r="F134" s="6">
        <f>SUM(COUNTA(Table1[[#This Row],[Date received]])*38)</f>
        <v>38</v>
      </c>
      <c r="G134" s="6">
        <f>SUM(COUNTA(Table1[[#This Row],[Date received]])*49)</f>
        <v>49</v>
      </c>
    </row>
    <row r="135" spans="2:7" ht="30.75" customHeight="1" x14ac:dyDescent="0.2">
      <c r="B135" s="7">
        <v>45851</v>
      </c>
      <c r="C135" s="7">
        <v>45873</v>
      </c>
      <c r="D135" s="8" t="s">
        <v>13</v>
      </c>
      <c r="E135" s="5">
        <f>Table1[[#This Row],[Date cleared]]-Table1[[#This Row],[Date received]]+1</f>
        <v>23</v>
      </c>
      <c r="F135" s="6">
        <f>SUM(COUNTA(Table1[[#This Row],[Date received]])*38)</f>
        <v>38</v>
      </c>
      <c r="G135" s="6">
        <f>SUM(COUNTA(Table1[[#This Row],[Date received]])*49)</f>
        <v>49</v>
      </c>
    </row>
    <row r="136" spans="2:7" ht="30.75" customHeight="1" x14ac:dyDescent="0.2">
      <c r="B136" s="7">
        <v>45852</v>
      </c>
      <c r="C136" s="7">
        <v>45876</v>
      </c>
      <c r="D136" s="8" t="s">
        <v>17</v>
      </c>
      <c r="E136" s="5">
        <f>Table1[[#This Row],[Date cleared]]-Table1[[#This Row],[Date received]]+1</f>
        <v>25</v>
      </c>
      <c r="F136" s="6">
        <f>SUM(COUNTA(Table1[[#This Row],[Date received]])*38)</f>
        <v>38</v>
      </c>
      <c r="G136" s="6">
        <f>SUM(COUNTA(Table1[[#This Row],[Date received]])*49)</f>
        <v>49</v>
      </c>
    </row>
    <row r="137" spans="2:7" ht="30.75" customHeight="1" x14ac:dyDescent="0.2">
      <c r="B137" s="7">
        <v>45852</v>
      </c>
      <c r="C137" s="7">
        <v>45876</v>
      </c>
      <c r="D137" s="8" t="s">
        <v>13</v>
      </c>
      <c r="E137" s="5">
        <f>Table1[[#This Row],[Date cleared]]-Table1[[#This Row],[Date received]]+1</f>
        <v>25</v>
      </c>
      <c r="F137" s="6">
        <f>SUM(COUNTA(Table1[[#This Row],[Date received]])*38)</f>
        <v>38</v>
      </c>
      <c r="G137" s="6">
        <f>SUM(COUNTA(Table1[[#This Row],[Date received]])*49)</f>
        <v>49</v>
      </c>
    </row>
    <row r="138" spans="2:7" ht="30.75" customHeight="1" x14ac:dyDescent="0.2">
      <c r="B138" s="7">
        <v>45852</v>
      </c>
      <c r="C138" s="7">
        <v>45876</v>
      </c>
      <c r="D138" s="8" t="s">
        <v>13</v>
      </c>
      <c r="E138" s="5">
        <f>Table1[[#This Row],[Date cleared]]-Table1[[#This Row],[Date received]]+1</f>
        <v>25</v>
      </c>
      <c r="F138" s="6">
        <f>SUM(COUNTA(Table1[[#This Row],[Date received]])*38)</f>
        <v>38</v>
      </c>
      <c r="G138" s="6">
        <f>SUM(COUNTA(Table1[[#This Row],[Date received]])*49)</f>
        <v>49</v>
      </c>
    </row>
    <row r="139" spans="2:7" ht="30.75" customHeight="1" x14ac:dyDescent="0.2">
      <c r="B139" s="7">
        <v>45852</v>
      </c>
      <c r="C139" s="7">
        <v>45938</v>
      </c>
      <c r="D139" s="8" t="s">
        <v>13</v>
      </c>
      <c r="E139" s="5">
        <f>Table1[[#This Row],[Date cleared]]-Table1[[#This Row],[Date received]]+1</f>
        <v>87</v>
      </c>
      <c r="F139" s="6">
        <f>SUM(COUNTA(Table1[[#This Row],[Date received]])*38)</f>
        <v>38</v>
      </c>
      <c r="G139" s="6">
        <f>SUM(COUNTA(Table1[[#This Row],[Date received]])*49)</f>
        <v>49</v>
      </c>
    </row>
    <row r="140" spans="2:7" ht="30.75" customHeight="1" x14ac:dyDescent="0.2">
      <c r="B140" s="7">
        <v>45853</v>
      </c>
      <c r="C140" s="7">
        <v>45876</v>
      </c>
      <c r="D140" s="8" t="s">
        <v>13</v>
      </c>
      <c r="E140" s="5">
        <f>Table1[[#This Row],[Date cleared]]-Table1[[#This Row],[Date received]]+1</f>
        <v>24</v>
      </c>
      <c r="F140" s="6">
        <f>SUM(COUNTA(Table1[[#This Row],[Date received]])*38)</f>
        <v>38</v>
      </c>
      <c r="G140" s="6">
        <f>SUM(COUNTA(Table1[[#This Row],[Date received]])*49)</f>
        <v>49</v>
      </c>
    </row>
    <row r="141" spans="2:7" ht="30.75" customHeight="1" x14ac:dyDescent="0.2">
      <c r="B141" s="7">
        <v>45854</v>
      </c>
      <c r="C141" s="7">
        <v>45876</v>
      </c>
      <c r="D141" s="8" t="s">
        <v>13</v>
      </c>
      <c r="E141" s="5">
        <f>Table1[[#This Row],[Date cleared]]-Table1[[#This Row],[Date received]]+1</f>
        <v>23</v>
      </c>
      <c r="F141" s="6">
        <f>SUM(COUNTA(Table1[[#This Row],[Date received]])*38)</f>
        <v>38</v>
      </c>
      <c r="G141" s="6">
        <f>SUM(COUNTA(Table1[[#This Row],[Date received]])*49)</f>
        <v>49</v>
      </c>
    </row>
    <row r="142" spans="2:7" ht="30.75" customHeight="1" x14ac:dyDescent="0.2">
      <c r="B142" s="7">
        <v>45855</v>
      </c>
      <c r="C142" s="7">
        <v>45901</v>
      </c>
      <c r="D142" s="8" t="s">
        <v>14</v>
      </c>
      <c r="E142" s="5">
        <f>Table1[[#This Row],[Date cleared]]-Table1[[#This Row],[Date received]]+1</f>
        <v>47</v>
      </c>
      <c r="F142" s="6">
        <f>SUM(COUNTA(Table1[[#This Row],[Date received]])*38)</f>
        <v>38</v>
      </c>
      <c r="G142" s="6">
        <f>SUM(COUNTA(Table1[[#This Row],[Date received]])*49)</f>
        <v>49</v>
      </c>
    </row>
    <row r="143" spans="2:7" ht="30.75" customHeight="1" x14ac:dyDescent="0.2">
      <c r="B143" s="7">
        <v>45855</v>
      </c>
      <c r="C143" s="7">
        <v>45904</v>
      </c>
      <c r="D143" s="8" t="s">
        <v>17</v>
      </c>
      <c r="E143" s="5">
        <f>Table1[[#This Row],[Date cleared]]-Table1[[#This Row],[Date received]]+1</f>
        <v>50</v>
      </c>
      <c r="F143" s="6">
        <f>SUM(COUNTA(Table1[[#This Row],[Date received]])*38)</f>
        <v>38</v>
      </c>
      <c r="G143" s="6">
        <f>SUM(COUNTA(Table1[[#This Row],[Date received]])*49)</f>
        <v>49</v>
      </c>
    </row>
    <row r="144" spans="2:7" ht="30.75" customHeight="1" x14ac:dyDescent="0.2">
      <c r="B144" s="7">
        <v>45855</v>
      </c>
      <c r="C144" s="7">
        <v>45909</v>
      </c>
      <c r="D144" s="8" t="s">
        <v>17</v>
      </c>
      <c r="E144" s="5">
        <f>Table1[[#This Row],[Date cleared]]-Table1[[#This Row],[Date received]]+1</f>
        <v>55</v>
      </c>
      <c r="F144" s="6">
        <f>SUM(COUNTA(Table1[[#This Row],[Date received]])*38)</f>
        <v>38</v>
      </c>
      <c r="G144" s="6">
        <f>SUM(COUNTA(Table1[[#This Row],[Date received]])*49)</f>
        <v>49</v>
      </c>
    </row>
    <row r="145" spans="2:7" ht="30.75" customHeight="1" x14ac:dyDescent="0.2">
      <c r="B145" s="7">
        <v>45855</v>
      </c>
      <c r="C145" s="7">
        <v>45901</v>
      </c>
      <c r="D145" s="8" t="s">
        <v>13</v>
      </c>
      <c r="E145" s="5">
        <f>Table1[[#This Row],[Date cleared]]-Table1[[#This Row],[Date received]]+1</f>
        <v>47</v>
      </c>
      <c r="F145" s="6">
        <f>SUM(COUNTA(Table1[[#This Row],[Date received]])*38)</f>
        <v>38</v>
      </c>
      <c r="G145" s="6">
        <f>SUM(COUNTA(Table1[[#This Row],[Date received]])*49)</f>
        <v>49</v>
      </c>
    </row>
    <row r="146" spans="2:7" ht="30.75" customHeight="1" x14ac:dyDescent="0.2">
      <c r="B146" s="7">
        <v>45857</v>
      </c>
      <c r="C146" s="7">
        <v>45876</v>
      </c>
      <c r="D146" s="8" t="s">
        <v>13</v>
      </c>
      <c r="E146" s="5">
        <f>Table1[[#This Row],[Date cleared]]-Table1[[#This Row],[Date received]]+1</f>
        <v>20</v>
      </c>
      <c r="F146" s="6">
        <f>SUM(COUNTA(Table1[[#This Row],[Date received]])*38)</f>
        <v>38</v>
      </c>
      <c r="G146" s="6">
        <f>SUM(COUNTA(Table1[[#This Row],[Date received]])*49)</f>
        <v>49</v>
      </c>
    </row>
    <row r="147" spans="2:7" ht="30.75" customHeight="1" x14ac:dyDescent="0.2">
      <c r="B147" s="7">
        <v>45857</v>
      </c>
      <c r="C147" s="7">
        <v>45876</v>
      </c>
      <c r="D147" s="8" t="s">
        <v>13</v>
      </c>
      <c r="E147" s="5">
        <f>Table1[[#This Row],[Date cleared]]-Table1[[#This Row],[Date received]]+1</f>
        <v>20</v>
      </c>
      <c r="F147" s="6">
        <f>SUM(COUNTA(Table1[[#This Row],[Date received]])*38)</f>
        <v>38</v>
      </c>
      <c r="G147" s="6">
        <f>SUM(COUNTA(Table1[[#This Row],[Date received]])*49)</f>
        <v>49</v>
      </c>
    </row>
    <row r="148" spans="2:7" ht="30.75" customHeight="1" x14ac:dyDescent="0.2">
      <c r="B148" s="7">
        <v>45857</v>
      </c>
      <c r="C148" s="7">
        <v>45905</v>
      </c>
      <c r="D148" s="8" t="s">
        <v>13</v>
      </c>
      <c r="E148" s="5">
        <f>Table1[[#This Row],[Date cleared]]-Table1[[#This Row],[Date received]]+1</f>
        <v>49</v>
      </c>
      <c r="F148" s="6">
        <f>SUM(COUNTA(Table1[[#This Row],[Date received]])*38)</f>
        <v>38</v>
      </c>
      <c r="G148" s="6">
        <f>SUM(COUNTA(Table1[[#This Row],[Date received]])*49)</f>
        <v>49</v>
      </c>
    </row>
    <row r="149" spans="2:7" ht="30.75" customHeight="1" x14ac:dyDescent="0.2">
      <c r="B149" s="7">
        <v>45857</v>
      </c>
      <c r="C149" s="7">
        <v>45901</v>
      </c>
      <c r="D149" s="8" t="s">
        <v>13</v>
      </c>
      <c r="E149" s="5">
        <f>Table1[[#This Row],[Date cleared]]-Table1[[#This Row],[Date received]]+1</f>
        <v>45</v>
      </c>
      <c r="F149" s="6">
        <f>SUM(COUNTA(Table1[[#This Row],[Date received]])*38)</f>
        <v>38</v>
      </c>
      <c r="G149" s="6">
        <f>SUM(COUNTA(Table1[[#This Row],[Date received]])*49)</f>
        <v>49</v>
      </c>
    </row>
    <row r="150" spans="2:7" ht="30.75" customHeight="1" x14ac:dyDescent="0.2">
      <c r="B150" s="7">
        <v>45860</v>
      </c>
      <c r="C150" s="7">
        <v>45873</v>
      </c>
      <c r="D150" s="8" t="s">
        <v>13</v>
      </c>
      <c r="E150" s="5">
        <f>Table1[[#This Row],[Date cleared]]-Table1[[#This Row],[Date received]]+1</f>
        <v>14</v>
      </c>
      <c r="F150" s="6">
        <f>SUM(COUNTA(Table1[[#This Row],[Date received]])*38)</f>
        <v>38</v>
      </c>
      <c r="G150" s="6">
        <f>SUM(COUNTA(Table1[[#This Row],[Date received]])*49)</f>
        <v>49</v>
      </c>
    </row>
    <row r="151" spans="2:7" ht="30.75" customHeight="1" x14ac:dyDescent="0.2">
      <c r="B151" s="7">
        <v>45860</v>
      </c>
      <c r="C151" s="7">
        <v>45873</v>
      </c>
      <c r="D151" s="8" t="s">
        <v>13</v>
      </c>
      <c r="E151" s="5">
        <f>Table1[[#This Row],[Date cleared]]-Table1[[#This Row],[Date received]]+1</f>
        <v>14</v>
      </c>
      <c r="F151" s="6">
        <f>SUM(COUNTA(Table1[[#This Row],[Date received]])*38)</f>
        <v>38</v>
      </c>
      <c r="G151" s="6">
        <f>SUM(COUNTA(Table1[[#This Row],[Date received]])*49)</f>
        <v>49</v>
      </c>
    </row>
    <row r="152" spans="2:7" ht="30.75" customHeight="1" x14ac:dyDescent="0.2">
      <c r="B152" s="7">
        <v>45860</v>
      </c>
      <c r="C152" s="7">
        <v>45905</v>
      </c>
      <c r="D152" s="8" t="s">
        <v>13</v>
      </c>
      <c r="E152" s="5">
        <f>Table1[[#This Row],[Date cleared]]-Table1[[#This Row],[Date received]]+1</f>
        <v>46</v>
      </c>
      <c r="F152" s="6">
        <f>SUM(COUNTA(Table1[[#This Row],[Date received]])*38)</f>
        <v>38</v>
      </c>
      <c r="G152" s="6">
        <f>SUM(COUNTA(Table1[[#This Row],[Date received]])*49)</f>
        <v>49</v>
      </c>
    </row>
    <row r="153" spans="2:7" ht="30.75" customHeight="1" x14ac:dyDescent="0.2">
      <c r="B153" s="7">
        <v>45860</v>
      </c>
      <c r="C153" s="7">
        <v>45901</v>
      </c>
      <c r="D153" s="8" t="s">
        <v>13</v>
      </c>
      <c r="E153" s="5">
        <f>Table1[[#This Row],[Date cleared]]-Table1[[#This Row],[Date received]]+1</f>
        <v>42</v>
      </c>
      <c r="F153" s="6">
        <f>SUM(COUNTA(Table1[[#This Row],[Date received]])*38)</f>
        <v>38</v>
      </c>
      <c r="G153" s="6">
        <f>SUM(COUNTA(Table1[[#This Row],[Date received]])*49)</f>
        <v>49</v>
      </c>
    </row>
    <row r="154" spans="2:7" ht="30.75" customHeight="1" x14ac:dyDescent="0.2">
      <c r="B154" s="7">
        <v>45860</v>
      </c>
      <c r="C154" s="7">
        <v>45901</v>
      </c>
      <c r="D154" s="8" t="s">
        <v>15</v>
      </c>
      <c r="E154" s="5">
        <f>Table1[[#This Row],[Date cleared]]-Table1[[#This Row],[Date received]]+1</f>
        <v>42</v>
      </c>
      <c r="F154" s="6">
        <f>SUM(COUNTA(Table1[[#This Row],[Date received]])*38)</f>
        <v>38</v>
      </c>
      <c r="G154" s="6">
        <f>SUM(COUNTA(Table1[[#This Row],[Date received]])*49)</f>
        <v>49</v>
      </c>
    </row>
    <row r="155" spans="2:7" ht="30.75" customHeight="1" x14ac:dyDescent="0.2">
      <c r="B155" s="7">
        <v>45861</v>
      </c>
      <c r="C155" s="7">
        <v>45873</v>
      </c>
      <c r="D155" s="8" t="s">
        <v>13</v>
      </c>
      <c r="E155" s="5">
        <f>Table1[[#This Row],[Date cleared]]-Table1[[#This Row],[Date received]]+1</f>
        <v>13</v>
      </c>
      <c r="F155" s="6">
        <f>SUM(COUNTA(Table1[[#This Row],[Date received]])*38)</f>
        <v>38</v>
      </c>
      <c r="G155" s="6">
        <f>SUM(COUNTA(Table1[[#This Row],[Date received]])*49)</f>
        <v>49</v>
      </c>
    </row>
    <row r="156" spans="2:7" ht="30.75" customHeight="1" x14ac:dyDescent="0.2">
      <c r="B156" s="7">
        <v>45861</v>
      </c>
      <c r="C156" s="7">
        <v>45873</v>
      </c>
      <c r="D156" s="8" t="s">
        <v>13</v>
      </c>
      <c r="E156" s="5">
        <f>Table1[[#This Row],[Date cleared]]-Table1[[#This Row],[Date received]]+1</f>
        <v>13</v>
      </c>
      <c r="F156" s="6">
        <f>SUM(COUNTA(Table1[[#This Row],[Date received]])*38)</f>
        <v>38</v>
      </c>
      <c r="G156" s="6">
        <f>SUM(COUNTA(Table1[[#This Row],[Date received]])*49)</f>
        <v>49</v>
      </c>
    </row>
    <row r="157" spans="2:7" ht="30.75" customHeight="1" x14ac:dyDescent="0.2">
      <c r="B157" s="7">
        <v>45861</v>
      </c>
      <c r="C157" s="7">
        <v>45876</v>
      </c>
      <c r="D157" s="8" t="s">
        <v>13</v>
      </c>
      <c r="E157" s="5">
        <f>Table1[[#This Row],[Date cleared]]-Table1[[#This Row],[Date received]]+1</f>
        <v>16</v>
      </c>
      <c r="F157" s="6">
        <f>SUM(COUNTA(Table1[[#This Row],[Date received]])*38)</f>
        <v>38</v>
      </c>
      <c r="G157" s="6">
        <f>SUM(COUNTA(Table1[[#This Row],[Date received]])*49)</f>
        <v>49</v>
      </c>
    </row>
    <row r="158" spans="2:7" ht="30.75" customHeight="1" x14ac:dyDescent="0.2">
      <c r="B158" s="7">
        <v>45862</v>
      </c>
      <c r="C158" s="7">
        <v>45876</v>
      </c>
      <c r="D158" s="8" t="s">
        <v>13</v>
      </c>
      <c r="E158" s="5">
        <f>Table1[[#This Row],[Date cleared]]-Table1[[#This Row],[Date received]]+1</f>
        <v>15</v>
      </c>
      <c r="F158" s="6">
        <f>SUM(COUNTA(Table1[[#This Row],[Date received]])*38)</f>
        <v>38</v>
      </c>
      <c r="G158" s="6">
        <f>SUM(COUNTA(Table1[[#This Row],[Date received]])*49)</f>
        <v>49</v>
      </c>
    </row>
    <row r="159" spans="2:7" ht="30.75" customHeight="1" x14ac:dyDescent="0.2">
      <c r="B159" s="7">
        <v>45862</v>
      </c>
      <c r="C159" s="7">
        <v>45905</v>
      </c>
      <c r="D159" s="8" t="s">
        <v>13</v>
      </c>
      <c r="E159" s="5">
        <f>Table1[[#This Row],[Date cleared]]-Table1[[#This Row],[Date received]]+1</f>
        <v>44</v>
      </c>
      <c r="F159" s="6">
        <f>SUM(COUNTA(Table1[[#This Row],[Date received]])*38)</f>
        <v>38</v>
      </c>
      <c r="G159" s="6">
        <f>SUM(COUNTA(Table1[[#This Row],[Date received]])*49)</f>
        <v>49</v>
      </c>
    </row>
    <row r="160" spans="2:7" ht="30.75" customHeight="1" x14ac:dyDescent="0.2">
      <c r="B160" s="7">
        <v>45863</v>
      </c>
      <c r="C160" s="7">
        <v>45876</v>
      </c>
      <c r="D160" s="8" t="s">
        <v>17</v>
      </c>
      <c r="E160" s="5">
        <f>Table1[[#This Row],[Date cleared]]-Table1[[#This Row],[Date received]]+1</f>
        <v>14</v>
      </c>
      <c r="F160" s="6">
        <f>SUM(COUNTA(Table1[[#This Row],[Date received]])*38)</f>
        <v>38</v>
      </c>
      <c r="G160" s="6">
        <f>SUM(COUNTA(Table1[[#This Row],[Date received]])*49)</f>
        <v>49</v>
      </c>
    </row>
    <row r="161" spans="2:7" ht="30.75" customHeight="1" x14ac:dyDescent="0.2">
      <c r="B161" s="7">
        <v>45863</v>
      </c>
      <c r="C161" s="7">
        <v>45936</v>
      </c>
      <c r="D161" s="8" t="s">
        <v>17</v>
      </c>
      <c r="E161" s="5">
        <f>Table1[[#This Row],[Date cleared]]-Table1[[#This Row],[Date received]]+1</f>
        <v>74</v>
      </c>
      <c r="F161" s="6">
        <f>SUM(COUNTA(Table1[[#This Row],[Date received]])*38)</f>
        <v>38</v>
      </c>
      <c r="G161" s="6">
        <f>SUM(COUNTA(Table1[[#This Row],[Date received]])*49)</f>
        <v>49</v>
      </c>
    </row>
    <row r="162" spans="2:7" ht="30.75" customHeight="1" x14ac:dyDescent="0.2">
      <c r="B162" s="7">
        <v>45863</v>
      </c>
      <c r="C162" s="7">
        <v>45905</v>
      </c>
      <c r="D162" s="8" t="s">
        <v>13</v>
      </c>
      <c r="E162" s="5">
        <f>Table1[[#This Row],[Date cleared]]-Table1[[#This Row],[Date received]]+1</f>
        <v>43</v>
      </c>
      <c r="F162" s="6">
        <f>SUM(COUNTA(Table1[[#This Row],[Date received]])*38)</f>
        <v>38</v>
      </c>
      <c r="G162" s="6">
        <f>SUM(COUNTA(Table1[[#This Row],[Date received]])*49)</f>
        <v>49</v>
      </c>
    </row>
    <row r="163" spans="2:7" ht="30.75" customHeight="1" x14ac:dyDescent="0.2">
      <c r="B163" s="7">
        <v>45863</v>
      </c>
      <c r="C163" s="7">
        <v>45901</v>
      </c>
      <c r="D163" s="8" t="s">
        <v>13</v>
      </c>
      <c r="E163" s="5">
        <f>Table1[[#This Row],[Date cleared]]-Table1[[#This Row],[Date received]]+1</f>
        <v>39</v>
      </c>
      <c r="F163" s="6">
        <f>SUM(COUNTA(Table1[[#This Row],[Date received]])*38)</f>
        <v>38</v>
      </c>
      <c r="G163" s="6">
        <f>SUM(COUNTA(Table1[[#This Row],[Date received]])*49)</f>
        <v>49</v>
      </c>
    </row>
    <row r="164" spans="2:7" ht="30.75" customHeight="1" x14ac:dyDescent="0.2">
      <c r="B164" s="7">
        <v>45863</v>
      </c>
      <c r="C164" s="7">
        <v>45905</v>
      </c>
      <c r="D164" s="8" t="s">
        <v>13</v>
      </c>
      <c r="E164" s="5">
        <f>Table1[[#This Row],[Date cleared]]-Table1[[#This Row],[Date received]]+1</f>
        <v>43</v>
      </c>
      <c r="F164" s="6">
        <f>SUM(COUNTA(Table1[[#This Row],[Date received]])*38)</f>
        <v>38</v>
      </c>
      <c r="G164" s="6">
        <f>SUM(COUNTA(Table1[[#This Row],[Date received]])*49)</f>
        <v>49</v>
      </c>
    </row>
    <row r="165" spans="2:7" ht="30.75" customHeight="1" x14ac:dyDescent="0.2">
      <c r="B165" s="7">
        <v>45864</v>
      </c>
      <c r="C165" s="7">
        <v>45876</v>
      </c>
      <c r="D165" s="8" t="s">
        <v>13</v>
      </c>
      <c r="E165" s="5">
        <f>Table1[[#This Row],[Date cleared]]-Table1[[#This Row],[Date received]]+1</f>
        <v>13</v>
      </c>
      <c r="F165" s="6">
        <f>SUM(COUNTA(Table1[[#This Row],[Date received]])*38)</f>
        <v>38</v>
      </c>
      <c r="G165" s="6">
        <f>SUM(COUNTA(Table1[[#This Row],[Date received]])*49)</f>
        <v>49</v>
      </c>
    </row>
    <row r="166" spans="2:7" ht="30.75" customHeight="1" x14ac:dyDescent="0.2">
      <c r="B166" s="7">
        <v>45864</v>
      </c>
      <c r="C166" s="7">
        <v>45876</v>
      </c>
      <c r="D166" s="8" t="s">
        <v>13</v>
      </c>
      <c r="E166" s="5">
        <f>Table1[[#This Row],[Date cleared]]-Table1[[#This Row],[Date received]]+1</f>
        <v>13</v>
      </c>
      <c r="F166" s="6">
        <f>SUM(COUNTA(Table1[[#This Row],[Date received]])*38)</f>
        <v>38</v>
      </c>
      <c r="G166" s="6">
        <f>SUM(COUNTA(Table1[[#This Row],[Date received]])*49)</f>
        <v>49</v>
      </c>
    </row>
    <row r="167" spans="2:7" ht="30.75" customHeight="1" x14ac:dyDescent="0.2">
      <c r="B167" s="7">
        <v>45864</v>
      </c>
      <c r="C167" s="7">
        <v>45873</v>
      </c>
      <c r="D167" s="8" t="s">
        <v>13</v>
      </c>
      <c r="E167" s="5">
        <f>Table1[[#This Row],[Date cleared]]-Table1[[#This Row],[Date received]]+1</f>
        <v>10</v>
      </c>
      <c r="F167" s="6">
        <f>SUM(COUNTA(Table1[[#This Row],[Date received]])*38)</f>
        <v>38</v>
      </c>
      <c r="G167" s="6">
        <f>SUM(COUNTA(Table1[[#This Row],[Date received]])*49)</f>
        <v>49</v>
      </c>
    </row>
    <row r="168" spans="2:7" ht="30.75" customHeight="1" x14ac:dyDescent="0.2">
      <c r="B168" s="7">
        <v>45865</v>
      </c>
      <c r="C168" s="7">
        <v>45873</v>
      </c>
      <c r="D168" s="8" t="s">
        <v>13</v>
      </c>
      <c r="E168" s="5">
        <f>Table1[[#This Row],[Date cleared]]-Table1[[#This Row],[Date received]]+1</f>
        <v>9</v>
      </c>
      <c r="F168" s="6">
        <f>SUM(COUNTA(Table1[[#This Row],[Date received]])*38)</f>
        <v>38</v>
      </c>
      <c r="G168" s="6">
        <f>SUM(COUNTA(Table1[[#This Row],[Date received]])*49)</f>
        <v>49</v>
      </c>
    </row>
    <row r="169" spans="2:7" ht="30.75" customHeight="1" x14ac:dyDescent="0.2">
      <c r="B169" s="7">
        <v>45865</v>
      </c>
      <c r="C169" s="7">
        <v>45936</v>
      </c>
      <c r="D169" s="8" t="s">
        <v>13</v>
      </c>
      <c r="E169" s="5">
        <f>Table1[[#This Row],[Date cleared]]-Table1[[#This Row],[Date received]]+1</f>
        <v>72</v>
      </c>
      <c r="F169" s="6">
        <f>SUM(COUNTA(Table1[[#This Row],[Date received]])*38)</f>
        <v>38</v>
      </c>
      <c r="G169" s="6">
        <f>SUM(COUNTA(Table1[[#This Row],[Date received]])*49)</f>
        <v>49</v>
      </c>
    </row>
    <row r="170" spans="2:7" ht="30.75" customHeight="1" x14ac:dyDescent="0.2">
      <c r="B170" s="7">
        <v>45866</v>
      </c>
      <c r="C170" s="7">
        <v>45873</v>
      </c>
      <c r="D170" s="8" t="s">
        <v>13</v>
      </c>
      <c r="E170" s="5">
        <f>Table1[[#This Row],[Date cleared]]-Table1[[#This Row],[Date received]]+1</f>
        <v>8</v>
      </c>
      <c r="F170" s="6">
        <f>SUM(COUNTA(Table1[[#This Row],[Date received]])*38)</f>
        <v>38</v>
      </c>
      <c r="G170" s="6">
        <f>SUM(COUNTA(Table1[[#This Row],[Date received]])*49)</f>
        <v>49</v>
      </c>
    </row>
    <row r="171" spans="2:7" ht="30.75" customHeight="1" x14ac:dyDescent="0.2">
      <c r="B171" s="7">
        <v>45866</v>
      </c>
      <c r="C171" s="7">
        <v>45938</v>
      </c>
      <c r="D171" s="8" t="s">
        <v>13</v>
      </c>
      <c r="E171" s="5">
        <f>Table1[[#This Row],[Date cleared]]-Table1[[#This Row],[Date received]]+1</f>
        <v>73</v>
      </c>
      <c r="F171" s="6">
        <f>SUM(COUNTA(Table1[[#This Row],[Date received]])*38)</f>
        <v>38</v>
      </c>
      <c r="G171" s="6">
        <f>SUM(COUNTA(Table1[[#This Row],[Date received]])*49)</f>
        <v>49</v>
      </c>
    </row>
    <row r="172" spans="2:7" ht="30.75" customHeight="1" x14ac:dyDescent="0.2">
      <c r="B172" s="7">
        <v>45867</v>
      </c>
      <c r="C172" s="7">
        <v>45936</v>
      </c>
      <c r="D172" s="8" t="s">
        <v>13</v>
      </c>
      <c r="E172" s="5">
        <f>Table1[[#This Row],[Date cleared]]-Table1[[#This Row],[Date received]]+1</f>
        <v>70</v>
      </c>
      <c r="F172" s="6">
        <f>SUM(COUNTA(Table1[[#This Row],[Date received]])*38)</f>
        <v>38</v>
      </c>
      <c r="G172" s="6">
        <f>SUM(COUNTA(Table1[[#This Row],[Date received]])*49)</f>
        <v>49</v>
      </c>
    </row>
    <row r="173" spans="2:7" ht="30.75" customHeight="1" x14ac:dyDescent="0.2">
      <c r="B173" s="7">
        <v>45867</v>
      </c>
      <c r="C173" s="7">
        <v>45936</v>
      </c>
      <c r="D173" s="8" t="s">
        <v>13</v>
      </c>
      <c r="E173" s="5">
        <f>Table1[[#This Row],[Date cleared]]-Table1[[#This Row],[Date received]]+1</f>
        <v>70</v>
      </c>
      <c r="F173" s="6">
        <f>SUM(COUNTA(Table1[[#This Row],[Date received]])*38)</f>
        <v>38</v>
      </c>
      <c r="G173" s="6">
        <f>SUM(COUNTA(Table1[[#This Row],[Date received]])*49)</f>
        <v>49</v>
      </c>
    </row>
    <row r="174" spans="2:7" ht="30.75" customHeight="1" x14ac:dyDescent="0.2">
      <c r="B174" s="7">
        <v>45867</v>
      </c>
      <c r="C174" s="7">
        <v>45936</v>
      </c>
      <c r="D174" s="8" t="s">
        <v>13</v>
      </c>
      <c r="E174" s="5">
        <f>Table1[[#This Row],[Date cleared]]-Table1[[#This Row],[Date received]]+1</f>
        <v>70</v>
      </c>
      <c r="F174" s="6">
        <f>SUM(COUNTA(Table1[[#This Row],[Date received]])*38)</f>
        <v>38</v>
      </c>
      <c r="G174" s="6">
        <f>SUM(COUNTA(Table1[[#This Row],[Date received]])*49)</f>
        <v>49</v>
      </c>
    </row>
    <row r="175" spans="2:7" ht="30.75" customHeight="1" x14ac:dyDescent="0.2">
      <c r="B175" s="7">
        <v>45867</v>
      </c>
      <c r="C175" s="7">
        <v>45937</v>
      </c>
      <c r="D175" s="8" t="s">
        <v>13</v>
      </c>
      <c r="E175" s="5">
        <f>Table1[[#This Row],[Date cleared]]-Table1[[#This Row],[Date received]]+1</f>
        <v>71</v>
      </c>
      <c r="F175" s="6">
        <f>SUM(COUNTA(Table1[[#This Row],[Date received]])*38)</f>
        <v>38</v>
      </c>
      <c r="G175" s="6">
        <f>SUM(COUNTA(Table1[[#This Row],[Date received]])*49)</f>
        <v>49</v>
      </c>
    </row>
    <row r="176" spans="2:7" ht="30.75" customHeight="1" x14ac:dyDescent="0.2">
      <c r="B176" s="7">
        <v>45867</v>
      </c>
      <c r="C176" s="7">
        <v>45905</v>
      </c>
      <c r="D176" s="8" t="s">
        <v>13</v>
      </c>
      <c r="E176" s="5">
        <f>Table1[[#This Row],[Date cleared]]-Table1[[#This Row],[Date received]]+1</f>
        <v>39</v>
      </c>
      <c r="F176" s="6">
        <f>SUM(COUNTA(Table1[[#This Row],[Date received]])*38)</f>
        <v>38</v>
      </c>
      <c r="G176" s="6">
        <f>SUM(COUNTA(Table1[[#This Row],[Date received]])*49)</f>
        <v>49</v>
      </c>
    </row>
    <row r="177" spans="2:7" ht="30.75" customHeight="1" x14ac:dyDescent="0.2">
      <c r="B177" s="7">
        <v>45867</v>
      </c>
      <c r="C177" s="7">
        <v>45938</v>
      </c>
      <c r="D177" s="8" t="s">
        <v>13</v>
      </c>
      <c r="E177" s="5">
        <f>Table1[[#This Row],[Date cleared]]-Table1[[#This Row],[Date received]]+1</f>
        <v>72</v>
      </c>
      <c r="F177" s="6">
        <f>SUM(COUNTA(Table1[[#This Row],[Date received]])*38)</f>
        <v>38</v>
      </c>
      <c r="G177" s="6">
        <f>SUM(COUNTA(Table1[[#This Row],[Date received]])*49)</f>
        <v>49</v>
      </c>
    </row>
    <row r="178" spans="2:7" ht="30.75" customHeight="1" x14ac:dyDescent="0.2">
      <c r="B178" s="7">
        <v>45867</v>
      </c>
      <c r="C178" s="7">
        <v>45937</v>
      </c>
      <c r="D178" s="8" t="s">
        <v>13</v>
      </c>
      <c r="E178" s="5">
        <f>Table1[[#This Row],[Date cleared]]-Table1[[#This Row],[Date received]]+1</f>
        <v>71</v>
      </c>
      <c r="F178" s="6">
        <f>SUM(COUNTA(Table1[[#This Row],[Date received]])*38)</f>
        <v>38</v>
      </c>
      <c r="G178" s="6">
        <f>SUM(COUNTA(Table1[[#This Row],[Date received]])*49)</f>
        <v>49</v>
      </c>
    </row>
    <row r="179" spans="2:7" ht="30.75" customHeight="1" x14ac:dyDescent="0.2">
      <c r="B179" s="7">
        <v>45867</v>
      </c>
      <c r="C179" s="7">
        <v>45909</v>
      </c>
      <c r="D179" s="8" t="s">
        <v>13</v>
      </c>
      <c r="E179" s="5">
        <f>Table1[[#This Row],[Date cleared]]-Table1[[#This Row],[Date received]]+1</f>
        <v>43</v>
      </c>
      <c r="F179" s="6">
        <f>SUM(COUNTA(Table1[[#This Row],[Date received]])*38)</f>
        <v>38</v>
      </c>
      <c r="G179" s="6">
        <f>SUM(COUNTA(Table1[[#This Row],[Date received]])*49)</f>
        <v>49</v>
      </c>
    </row>
    <row r="180" spans="2:7" ht="30.75" customHeight="1" x14ac:dyDescent="0.2">
      <c r="B180" s="7">
        <v>45867</v>
      </c>
      <c r="C180" s="7">
        <v>45939</v>
      </c>
      <c r="D180" s="8" t="s">
        <v>13</v>
      </c>
      <c r="E180" s="5">
        <f>Table1[[#This Row],[Date cleared]]-Table1[[#This Row],[Date received]]+1</f>
        <v>73</v>
      </c>
      <c r="F180" s="6">
        <f>SUM(COUNTA(Table1[[#This Row],[Date received]])*38)</f>
        <v>38</v>
      </c>
      <c r="G180" s="6">
        <f>SUM(COUNTA(Table1[[#This Row],[Date received]])*49)</f>
        <v>49</v>
      </c>
    </row>
    <row r="181" spans="2:7" ht="30.75" customHeight="1" x14ac:dyDescent="0.2">
      <c r="B181" s="7">
        <v>45867</v>
      </c>
      <c r="C181" s="7">
        <v>45937</v>
      </c>
      <c r="D181" s="8" t="s">
        <v>13</v>
      </c>
      <c r="E181" s="5">
        <f>Table1[[#This Row],[Date cleared]]-Table1[[#This Row],[Date received]]+1</f>
        <v>71</v>
      </c>
      <c r="F181" s="6">
        <f>SUM(COUNTA(Table1[[#This Row],[Date received]])*38)</f>
        <v>38</v>
      </c>
      <c r="G181" s="6">
        <f>SUM(COUNTA(Table1[[#This Row],[Date received]])*49)</f>
        <v>49</v>
      </c>
    </row>
    <row r="182" spans="2:7" ht="30.75" customHeight="1" x14ac:dyDescent="0.2">
      <c r="B182" s="7">
        <v>45867</v>
      </c>
      <c r="C182" s="7">
        <v>45901</v>
      </c>
      <c r="D182" s="8" t="s">
        <v>13</v>
      </c>
      <c r="E182" s="5">
        <f>Table1[[#This Row],[Date cleared]]-Table1[[#This Row],[Date received]]+1</f>
        <v>35</v>
      </c>
      <c r="F182" s="6">
        <f>SUM(COUNTA(Table1[[#This Row],[Date received]])*38)</f>
        <v>38</v>
      </c>
      <c r="G182" s="6">
        <f>SUM(COUNTA(Table1[[#This Row],[Date received]])*49)</f>
        <v>49</v>
      </c>
    </row>
    <row r="183" spans="2:7" ht="30.75" customHeight="1" x14ac:dyDescent="0.2">
      <c r="B183" s="7">
        <v>45867</v>
      </c>
      <c r="C183" s="7">
        <v>45909</v>
      </c>
      <c r="D183" s="8" t="s">
        <v>13</v>
      </c>
      <c r="E183" s="5">
        <f>Table1[[#This Row],[Date cleared]]-Table1[[#This Row],[Date received]]+1</f>
        <v>43</v>
      </c>
      <c r="F183" s="6">
        <f>SUM(COUNTA(Table1[[#This Row],[Date received]])*38)</f>
        <v>38</v>
      </c>
      <c r="G183" s="6">
        <f>SUM(COUNTA(Table1[[#This Row],[Date received]])*49)</f>
        <v>49</v>
      </c>
    </row>
    <row r="184" spans="2:7" ht="30.75" customHeight="1" x14ac:dyDescent="0.2">
      <c r="B184" s="7">
        <v>45868</v>
      </c>
      <c r="C184" s="7">
        <v>45909</v>
      </c>
      <c r="D184" s="8" t="s">
        <v>17</v>
      </c>
      <c r="E184" s="5">
        <f>Table1[[#This Row],[Date cleared]]-Table1[[#This Row],[Date received]]+1</f>
        <v>42</v>
      </c>
      <c r="F184" s="6">
        <f>SUM(COUNTA(Table1[[#This Row],[Date received]])*38)</f>
        <v>38</v>
      </c>
      <c r="G184" s="6">
        <f>SUM(COUNTA(Table1[[#This Row],[Date received]])*49)</f>
        <v>49</v>
      </c>
    </row>
    <row r="185" spans="2:7" ht="30.75" customHeight="1" x14ac:dyDescent="0.2">
      <c r="B185" s="7">
        <v>45868</v>
      </c>
      <c r="C185" s="7">
        <v>45876</v>
      </c>
      <c r="D185" s="8" t="s">
        <v>17</v>
      </c>
      <c r="E185" s="5">
        <f>Table1[[#This Row],[Date cleared]]-Table1[[#This Row],[Date received]]+1</f>
        <v>9</v>
      </c>
      <c r="F185" s="6">
        <f>SUM(COUNTA(Table1[[#This Row],[Date received]])*38)</f>
        <v>38</v>
      </c>
      <c r="G185" s="6">
        <f>SUM(COUNTA(Table1[[#This Row],[Date received]])*49)</f>
        <v>49</v>
      </c>
    </row>
    <row r="186" spans="2:7" ht="30.75" customHeight="1" x14ac:dyDescent="0.2">
      <c r="B186" s="7">
        <v>45868</v>
      </c>
      <c r="C186" s="7">
        <v>45909</v>
      </c>
      <c r="D186" s="8" t="s">
        <v>13</v>
      </c>
      <c r="E186" s="5">
        <f>Table1[[#This Row],[Date cleared]]-Table1[[#This Row],[Date received]]+1</f>
        <v>42</v>
      </c>
      <c r="F186" s="6">
        <f>SUM(COUNTA(Table1[[#This Row],[Date received]])*38)</f>
        <v>38</v>
      </c>
      <c r="G186" s="6">
        <f>SUM(COUNTA(Table1[[#This Row],[Date received]])*49)</f>
        <v>49</v>
      </c>
    </row>
    <row r="187" spans="2:7" ht="30.75" customHeight="1" x14ac:dyDescent="0.2">
      <c r="B187" s="7">
        <v>45868</v>
      </c>
      <c r="C187" s="7">
        <v>45876</v>
      </c>
      <c r="D187" s="8" t="s">
        <v>13</v>
      </c>
      <c r="E187" s="5">
        <f>Table1[[#This Row],[Date cleared]]-Table1[[#This Row],[Date received]]+1</f>
        <v>9</v>
      </c>
      <c r="F187" s="6">
        <f>SUM(COUNTA(Table1[[#This Row],[Date received]])*38)</f>
        <v>38</v>
      </c>
      <c r="G187" s="6">
        <f>SUM(COUNTA(Table1[[#This Row],[Date received]])*49)</f>
        <v>49</v>
      </c>
    </row>
    <row r="188" spans="2:7" ht="30.75" customHeight="1" x14ac:dyDescent="0.2">
      <c r="B188" s="7">
        <v>45868</v>
      </c>
      <c r="C188" s="7">
        <v>45876</v>
      </c>
      <c r="D188" s="8" t="s">
        <v>13</v>
      </c>
      <c r="E188" s="5">
        <f>Table1[[#This Row],[Date cleared]]-Table1[[#This Row],[Date received]]+1</f>
        <v>9</v>
      </c>
      <c r="F188" s="6">
        <f>SUM(COUNTA(Table1[[#This Row],[Date received]])*38)</f>
        <v>38</v>
      </c>
      <c r="G188" s="6">
        <f>SUM(COUNTA(Table1[[#This Row],[Date received]])*49)</f>
        <v>49</v>
      </c>
    </row>
    <row r="189" spans="2:7" ht="30.75" customHeight="1" x14ac:dyDescent="0.2">
      <c r="B189" s="7">
        <v>45869</v>
      </c>
      <c r="C189" s="7">
        <v>45909</v>
      </c>
      <c r="D189" s="8" t="s">
        <v>14</v>
      </c>
      <c r="E189" s="5">
        <f>Table1[[#This Row],[Date cleared]]-Table1[[#This Row],[Date received]]+1</f>
        <v>41</v>
      </c>
      <c r="F189" s="6">
        <f>SUM(COUNTA(Table1[[#This Row],[Date received]])*38)</f>
        <v>38</v>
      </c>
      <c r="G189" s="6">
        <f>SUM(COUNTA(Table1[[#This Row],[Date received]])*49)</f>
        <v>49</v>
      </c>
    </row>
    <row r="190" spans="2:7" ht="30.75" customHeight="1" x14ac:dyDescent="0.2">
      <c r="B190" s="7">
        <v>45869</v>
      </c>
      <c r="C190" s="7">
        <v>45905</v>
      </c>
      <c r="D190" s="8" t="s">
        <v>17</v>
      </c>
      <c r="E190" s="5">
        <f>Table1[[#This Row],[Date cleared]]-Table1[[#This Row],[Date received]]+1</f>
        <v>37</v>
      </c>
      <c r="F190" s="6">
        <f>SUM(COUNTA(Table1[[#This Row],[Date received]])*38)</f>
        <v>38</v>
      </c>
      <c r="G190" s="6">
        <f>SUM(COUNTA(Table1[[#This Row],[Date received]])*49)</f>
        <v>49</v>
      </c>
    </row>
    <row r="191" spans="2:7" ht="30.75" customHeight="1" x14ac:dyDescent="0.2">
      <c r="B191" s="7">
        <v>45869</v>
      </c>
      <c r="C191" s="7">
        <v>45938</v>
      </c>
      <c r="D191" s="8" t="s">
        <v>13</v>
      </c>
      <c r="E191" s="5">
        <f>Table1[[#This Row],[Date cleared]]-Table1[[#This Row],[Date received]]+1</f>
        <v>70</v>
      </c>
      <c r="F191" s="6">
        <f>SUM(COUNTA(Table1[[#This Row],[Date received]])*38)</f>
        <v>38</v>
      </c>
      <c r="G191" s="6">
        <f>SUM(COUNTA(Table1[[#This Row],[Date received]])*49)</f>
        <v>49</v>
      </c>
    </row>
    <row r="192" spans="2:7" ht="30.75" customHeight="1" x14ac:dyDescent="0.2">
      <c r="B192" s="7">
        <v>45869</v>
      </c>
      <c r="C192" s="7">
        <v>45901</v>
      </c>
      <c r="D192" s="8" t="s">
        <v>13</v>
      </c>
      <c r="E192" s="5">
        <f>Table1[[#This Row],[Date cleared]]-Table1[[#This Row],[Date received]]+1</f>
        <v>33</v>
      </c>
      <c r="F192" s="6">
        <f>SUM(COUNTA(Table1[[#This Row],[Date received]])*38)</f>
        <v>38</v>
      </c>
      <c r="G192" s="6">
        <f>SUM(COUNTA(Table1[[#This Row],[Date received]])*49)</f>
        <v>49</v>
      </c>
    </row>
    <row r="193" spans="2:7" ht="30.75" customHeight="1" x14ac:dyDescent="0.2">
      <c r="B193" s="7">
        <v>45870</v>
      </c>
      <c r="C193" s="7">
        <v>45937</v>
      </c>
      <c r="D193" s="8" t="s">
        <v>14</v>
      </c>
      <c r="E193" s="5">
        <f>Table1[[#This Row],[Date cleared]]-Table1[[#This Row],[Date received]]+1</f>
        <v>68</v>
      </c>
      <c r="F193" s="6">
        <f>SUM(COUNTA(Table1[[#This Row],[Date received]])*38)</f>
        <v>38</v>
      </c>
      <c r="G193" s="6">
        <f>SUM(COUNTA(Table1[[#This Row],[Date received]])*49)</f>
        <v>49</v>
      </c>
    </row>
    <row r="194" spans="2:7" ht="30.75" customHeight="1" x14ac:dyDescent="0.2">
      <c r="B194" s="7">
        <v>45871</v>
      </c>
      <c r="C194" s="7">
        <v>45937</v>
      </c>
      <c r="D194" s="8" t="s">
        <v>13</v>
      </c>
      <c r="E194" s="5">
        <f>Table1[[#This Row],[Date cleared]]-Table1[[#This Row],[Date received]]+1</f>
        <v>67</v>
      </c>
      <c r="F194" s="6">
        <f>SUM(COUNTA(Table1[[#This Row],[Date received]])*38)</f>
        <v>38</v>
      </c>
      <c r="G194" s="6">
        <f>SUM(COUNTA(Table1[[#This Row],[Date received]])*49)</f>
        <v>49</v>
      </c>
    </row>
    <row r="195" spans="2:7" ht="30.75" customHeight="1" x14ac:dyDescent="0.2">
      <c r="B195" s="7">
        <v>45873</v>
      </c>
      <c r="C195" s="7">
        <v>45909</v>
      </c>
      <c r="D195" s="8" t="s">
        <v>13</v>
      </c>
      <c r="E195" s="5">
        <f>Table1[[#This Row],[Date cleared]]-Table1[[#This Row],[Date received]]+1</f>
        <v>37</v>
      </c>
      <c r="F195" s="6">
        <f>SUM(COUNTA(Table1[[#This Row],[Date received]])*38)</f>
        <v>38</v>
      </c>
      <c r="G195" s="6">
        <f>SUM(COUNTA(Table1[[#This Row],[Date received]])*49)</f>
        <v>49</v>
      </c>
    </row>
    <row r="196" spans="2:7" ht="30.75" customHeight="1" x14ac:dyDescent="0.2">
      <c r="B196" s="7">
        <v>45873</v>
      </c>
      <c r="C196" s="7">
        <v>45936</v>
      </c>
      <c r="D196" s="8" t="s">
        <v>13</v>
      </c>
      <c r="E196" s="5">
        <f>Table1[[#This Row],[Date cleared]]-Table1[[#This Row],[Date received]]+1</f>
        <v>64</v>
      </c>
      <c r="F196" s="6">
        <f>SUM(COUNTA(Table1[[#This Row],[Date received]])*38)</f>
        <v>38</v>
      </c>
      <c r="G196" s="6">
        <f>SUM(COUNTA(Table1[[#This Row],[Date received]])*49)</f>
        <v>49</v>
      </c>
    </row>
    <row r="197" spans="2:7" ht="30.75" customHeight="1" x14ac:dyDescent="0.2">
      <c r="B197" s="7">
        <v>45875</v>
      </c>
      <c r="C197" s="7">
        <v>45938</v>
      </c>
      <c r="D197" s="8" t="s">
        <v>13</v>
      </c>
      <c r="E197" s="5">
        <f>Table1[[#This Row],[Date cleared]]-Table1[[#This Row],[Date received]]+1</f>
        <v>64</v>
      </c>
      <c r="F197" s="6">
        <f>SUM(COUNTA(Table1[[#This Row],[Date received]])*38)</f>
        <v>38</v>
      </c>
      <c r="G197" s="6">
        <f>SUM(COUNTA(Table1[[#This Row],[Date received]])*49)</f>
        <v>49</v>
      </c>
    </row>
    <row r="198" spans="2:7" ht="30.75" customHeight="1" x14ac:dyDescent="0.2">
      <c r="B198" s="7">
        <v>45879</v>
      </c>
      <c r="C198" s="7">
        <v>45937</v>
      </c>
      <c r="D198" s="8" t="s">
        <v>14</v>
      </c>
      <c r="E198" s="5">
        <f>Table1[[#This Row],[Date cleared]]-Table1[[#This Row],[Date received]]+1</f>
        <v>59</v>
      </c>
      <c r="F198" s="6">
        <f>SUM(COUNTA(Table1[[#This Row],[Date received]])*38)</f>
        <v>38</v>
      </c>
      <c r="G198" s="6">
        <f>SUM(COUNTA(Table1[[#This Row],[Date received]])*49)</f>
        <v>49</v>
      </c>
    </row>
    <row r="199" spans="2:7" ht="30.75" customHeight="1" x14ac:dyDescent="0.2">
      <c r="B199" s="7">
        <v>45879</v>
      </c>
      <c r="C199" s="7">
        <v>45936</v>
      </c>
      <c r="D199" s="8" t="s">
        <v>13</v>
      </c>
      <c r="E199" s="5">
        <f>Table1[[#This Row],[Date cleared]]-Table1[[#This Row],[Date received]]+1</f>
        <v>58</v>
      </c>
      <c r="F199" s="6">
        <f>SUM(COUNTA(Table1[[#This Row],[Date received]])*38)</f>
        <v>38</v>
      </c>
      <c r="G199" s="6">
        <f>SUM(COUNTA(Table1[[#This Row],[Date received]])*49)</f>
        <v>49</v>
      </c>
    </row>
    <row r="200" spans="2:7" ht="30.75" customHeight="1" x14ac:dyDescent="0.2">
      <c r="B200" s="7">
        <v>45879</v>
      </c>
      <c r="C200" s="7">
        <v>45909</v>
      </c>
      <c r="D200" s="8" t="s">
        <v>13</v>
      </c>
      <c r="E200" s="5">
        <f>Table1[[#This Row],[Date cleared]]-Table1[[#This Row],[Date received]]+1</f>
        <v>31</v>
      </c>
      <c r="F200" s="6">
        <f>SUM(COUNTA(Table1[[#This Row],[Date received]])*38)</f>
        <v>38</v>
      </c>
      <c r="G200" s="6">
        <f>SUM(COUNTA(Table1[[#This Row],[Date received]])*49)</f>
        <v>49</v>
      </c>
    </row>
    <row r="201" spans="2:7" ht="30.75" customHeight="1" x14ac:dyDescent="0.2">
      <c r="B201" s="7">
        <v>45881</v>
      </c>
      <c r="C201" s="7">
        <v>45938</v>
      </c>
      <c r="D201" s="8" t="s">
        <v>18</v>
      </c>
      <c r="E201" s="5">
        <f>Table1[[#This Row],[Date cleared]]-Table1[[#This Row],[Date received]]+1</f>
        <v>58</v>
      </c>
      <c r="F201" s="6">
        <f>SUM(COUNTA(Table1[[#This Row],[Date received]])*38)</f>
        <v>38</v>
      </c>
      <c r="G201" s="6">
        <f>SUM(COUNTA(Table1[[#This Row],[Date received]])*49)</f>
        <v>49</v>
      </c>
    </row>
    <row r="202" spans="2:7" ht="30.75" customHeight="1" x14ac:dyDescent="0.2">
      <c r="B202" s="7">
        <v>45881</v>
      </c>
      <c r="C202" s="7">
        <v>45937</v>
      </c>
      <c r="D202" s="8" t="s">
        <v>13</v>
      </c>
      <c r="E202" s="5">
        <f>Table1[[#This Row],[Date cleared]]-Table1[[#This Row],[Date received]]+1</f>
        <v>57</v>
      </c>
      <c r="F202" s="6">
        <f>SUM(COUNTA(Table1[[#This Row],[Date received]])*38)</f>
        <v>38</v>
      </c>
      <c r="G202" s="6">
        <f>SUM(COUNTA(Table1[[#This Row],[Date received]])*49)</f>
        <v>49</v>
      </c>
    </row>
    <row r="203" spans="2:7" ht="30.75" customHeight="1" x14ac:dyDescent="0.2">
      <c r="B203" s="7">
        <v>45881</v>
      </c>
      <c r="C203" s="7">
        <v>45909</v>
      </c>
      <c r="D203" s="8" t="s">
        <v>13</v>
      </c>
      <c r="E203" s="5">
        <f>Table1[[#This Row],[Date cleared]]-Table1[[#This Row],[Date received]]+1</f>
        <v>29</v>
      </c>
      <c r="F203" s="6">
        <f>SUM(COUNTA(Table1[[#This Row],[Date received]])*38)</f>
        <v>38</v>
      </c>
      <c r="G203" s="6">
        <f>SUM(COUNTA(Table1[[#This Row],[Date received]])*49)</f>
        <v>49</v>
      </c>
    </row>
    <row r="204" spans="2:7" ht="30.75" customHeight="1" x14ac:dyDescent="0.2">
      <c r="B204" s="7">
        <v>45884</v>
      </c>
      <c r="C204" s="7">
        <v>45909</v>
      </c>
      <c r="D204" s="8" t="s">
        <v>13</v>
      </c>
      <c r="E204" s="5">
        <f>Table1[[#This Row],[Date cleared]]-Table1[[#This Row],[Date received]]+1</f>
        <v>26</v>
      </c>
      <c r="F204" s="6">
        <f>SUM(COUNTA(Table1[[#This Row],[Date received]])*38)</f>
        <v>38</v>
      </c>
      <c r="G204" s="6">
        <f>SUM(COUNTA(Table1[[#This Row],[Date received]])*49)</f>
        <v>49</v>
      </c>
    </row>
    <row r="205" spans="2:7" ht="30.75" customHeight="1" x14ac:dyDescent="0.2">
      <c r="B205" s="7">
        <v>45886</v>
      </c>
      <c r="C205" s="7">
        <v>45939</v>
      </c>
      <c r="D205" s="8" t="s">
        <v>13</v>
      </c>
      <c r="E205" s="5">
        <f>Table1[[#This Row],[Date cleared]]-Table1[[#This Row],[Date received]]+1</f>
        <v>54</v>
      </c>
      <c r="F205" s="6">
        <f>SUM(COUNTA(Table1[[#This Row],[Date received]])*38)</f>
        <v>38</v>
      </c>
      <c r="G205" s="6">
        <f>SUM(COUNTA(Table1[[#This Row],[Date received]])*49)</f>
        <v>49</v>
      </c>
    </row>
    <row r="206" spans="2:7" ht="30.75" customHeight="1" x14ac:dyDescent="0.2">
      <c r="B206" s="7">
        <v>45887</v>
      </c>
      <c r="C206" s="7">
        <v>45938</v>
      </c>
      <c r="D206" s="8" t="s">
        <v>13</v>
      </c>
      <c r="E206" s="5">
        <f>Table1[[#This Row],[Date cleared]]-Table1[[#This Row],[Date received]]+1</f>
        <v>52</v>
      </c>
      <c r="F206" s="6">
        <f>SUM(COUNTA(Table1[[#This Row],[Date received]])*38)</f>
        <v>38</v>
      </c>
      <c r="G206" s="6">
        <f>SUM(COUNTA(Table1[[#This Row],[Date received]])*49)</f>
        <v>49</v>
      </c>
    </row>
    <row r="207" spans="2:7" ht="30.75" customHeight="1" x14ac:dyDescent="0.2">
      <c r="B207" s="7">
        <v>45888</v>
      </c>
      <c r="C207" s="7">
        <v>45938</v>
      </c>
      <c r="D207" s="8" t="s">
        <v>14</v>
      </c>
      <c r="E207" s="5">
        <f>Table1[[#This Row],[Date cleared]]-Table1[[#This Row],[Date received]]+1</f>
        <v>51</v>
      </c>
      <c r="F207" s="6">
        <f>SUM(COUNTA(Table1[[#This Row],[Date received]])*38)</f>
        <v>38</v>
      </c>
      <c r="G207" s="6">
        <f>SUM(COUNTA(Table1[[#This Row],[Date received]])*49)</f>
        <v>49</v>
      </c>
    </row>
    <row r="208" spans="2:7" ht="30.75" customHeight="1" x14ac:dyDescent="0.2">
      <c r="B208" s="7">
        <v>45889</v>
      </c>
      <c r="C208" s="7">
        <v>45938</v>
      </c>
      <c r="D208" s="8" t="s">
        <v>17</v>
      </c>
      <c r="E208" s="5">
        <f>Table1[[#This Row],[Date cleared]]-Table1[[#This Row],[Date received]]+1</f>
        <v>50</v>
      </c>
      <c r="F208" s="6">
        <f>SUM(COUNTA(Table1[[#This Row],[Date received]])*38)</f>
        <v>38</v>
      </c>
      <c r="G208" s="6">
        <f>SUM(COUNTA(Table1[[#This Row],[Date received]])*49)</f>
        <v>49</v>
      </c>
    </row>
    <row r="209" spans="2:7" ht="30.75" customHeight="1" x14ac:dyDescent="0.2">
      <c r="B209" s="7">
        <v>45889</v>
      </c>
      <c r="C209" s="7">
        <v>45936</v>
      </c>
      <c r="D209" s="8" t="s">
        <v>13</v>
      </c>
      <c r="E209" s="5">
        <f>Table1[[#This Row],[Date cleared]]-Table1[[#This Row],[Date received]]+1</f>
        <v>48</v>
      </c>
      <c r="F209" s="6">
        <f>SUM(COUNTA(Table1[[#This Row],[Date received]])*38)</f>
        <v>38</v>
      </c>
      <c r="G209" s="6">
        <f>SUM(COUNTA(Table1[[#This Row],[Date received]])*49)</f>
        <v>49</v>
      </c>
    </row>
    <row r="210" spans="2:7" ht="30.75" customHeight="1" x14ac:dyDescent="0.2">
      <c r="B210" s="7">
        <v>45889</v>
      </c>
      <c r="C210" s="7">
        <v>45936</v>
      </c>
      <c r="D210" s="8" t="s">
        <v>13</v>
      </c>
      <c r="E210" s="5">
        <f>Table1[[#This Row],[Date cleared]]-Table1[[#This Row],[Date received]]+1</f>
        <v>48</v>
      </c>
      <c r="F210" s="6">
        <f>SUM(COUNTA(Table1[[#This Row],[Date received]])*38)</f>
        <v>38</v>
      </c>
      <c r="G210" s="6">
        <f>SUM(COUNTA(Table1[[#This Row],[Date received]])*49)</f>
        <v>49</v>
      </c>
    </row>
    <row r="211" spans="2:7" ht="30.75" customHeight="1" x14ac:dyDescent="0.2">
      <c r="B211" s="7">
        <v>45890</v>
      </c>
      <c r="C211" s="7">
        <v>45939</v>
      </c>
      <c r="D211" s="8" t="s">
        <v>13</v>
      </c>
      <c r="E211" s="5">
        <f>Table1[[#This Row],[Date cleared]]-Table1[[#This Row],[Date received]]+1</f>
        <v>50</v>
      </c>
      <c r="F211" s="6">
        <f>SUM(COUNTA(Table1[[#This Row],[Date received]])*38)</f>
        <v>38</v>
      </c>
      <c r="G211" s="6">
        <f>SUM(COUNTA(Table1[[#This Row],[Date received]])*49)</f>
        <v>49</v>
      </c>
    </row>
    <row r="212" spans="2:7" ht="30.75" customHeight="1" x14ac:dyDescent="0.2">
      <c r="B212" s="7">
        <v>45896</v>
      </c>
      <c r="C212" s="7">
        <v>45939</v>
      </c>
      <c r="D212" s="8" t="s">
        <v>13</v>
      </c>
      <c r="E212" s="5">
        <f>Table1[[#This Row],[Date cleared]]-Table1[[#This Row],[Date received]]+1</f>
        <v>44</v>
      </c>
      <c r="F212" s="6">
        <f>SUM(COUNTA(Table1[[#This Row],[Date received]])*38)</f>
        <v>38</v>
      </c>
      <c r="G212" s="6">
        <f>SUM(COUNTA(Table1[[#This Row],[Date received]])*49)</f>
        <v>49</v>
      </c>
    </row>
    <row r="213" spans="2:7" ht="30.75" customHeight="1" x14ac:dyDescent="0.2">
      <c r="B213" s="7">
        <v>45897</v>
      </c>
      <c r="C213" s="7">
        <v>45938</v>
      </c>
      <c r="D213" s="8" t="s">
        <v>13</v>
      </c>
      <c r="E213" s="5">
        <f>Table1[[#This Row],[Date cleared]]-Table1[[#This Row],[Date received]]+1</f>
        <v>42</v>
      </c>
      <c r="F213" s="6">
        <f>SUM(COUNTA(Table1[[#This Row],[Date received]])*38)</f>
        <v>38</v>
      </c>
      <c r="G213" s="6">
        <f>SUM(COUNTA(Table1[[#This Row],[Date received]])*49)</f>
        <v>49</v>
      </c>
    </row>
    <row r="214" spans="2:7" ht="30.75" customHeight="1" x14ac:dyDescent="0.2">
      <c r="B214" s="7">
        <v>45899</v>
      </c>
      <c r="C214" s="7">
        <v>45938</v>
      </c>
      <c r="D214" s="8" t="s">
        <v>13</v>
      </c>
      <c r="E214" s="5">
        <f>Table1[[#This Row],[Date cleared]]-Table1[[#This Row],[Date received]]+1</f>
        <v>40</v>
      </c>
      <c r="F214" s="6">
        <f>SUM(COUNTA(Table1[[#This Row],[Date received]])*38)</f>
        <v>38</v>
      </c>
      <c r="G214" s="6">
        <f>SUM(COUNTA(Table1[[#This Row],[Date received]])*49)</f>
        <v>49</v>
      </c>
    </row>
    <row r="215" spans="2:7" ht="30.75" customHeight="1" x14ac:dyDescent="0.2">
      <c r="B215" s="7">
        <v>45900</v>
      </c>
      <c r="C215" s="7">
        <v>45939</v>
      </c>
      <c r="D215" s="8" t="s">
        <v>13</v>
      </c>
      <c r="E215" s="5">
        <f>Table1[[#This Row],[Date cleared]]-Table1[[#This Row],[Date received]]+1</f>
        <v>40</v>
      </c>
      <c r="F215" s="6">
        <f>SUM(COUNTA(Table1[[#This Row],[Date received]])*38)</f>
        <v>38</v>
      </c>
      <c r="G215" s="6">
        <f>SUM(COUNTA(Table1[[#This Row],[Date received]])*49)</f>
        <v>49</v>
      </c>
    </row>
    <row r="216" spans="2:7" ht="30.75" customHeight="1" x14ac:dyDescent="0.2">
      <c r="B216" s="7">
        <v>45901</v>
      </c>
      <c r="C216" s="7">
        <v>45909</v>
      </c>
      <c r="D216" s="8" t="s">
        <v>17</v>
      </c>
      <c r="E216" s="5">
        <f>Table1[[#This Row],[Date cleared]]-Table1[[#This Row],[Date received]]+1</f>
        <v>9</v>
      </c>
      <c r="F216" s="6">
        <f>SUM(COUNTA(Table1[[#This Row],[Date received]])*38)</f>
        <v>38</v>
      </c>
      <c r="G216" s="6">
        <f>SUM(COUNTA(Table1[[#This Row],[Date received]])*49)</f>
        <v>49</v>
      </c>
    </row>
    <row r="217" spans="2:7" ht="30.75" customHeight="1" x14ac:dyDescent="0.2">
      <c r="B217" s="7">
        <v>45901</v>
      </c>
      <c r="C217" s="7">
        <v>45929</v>
      </c>
      <c r="D217" s="8" t="s">
        <v>17</v>
      </c>
      <c r="E217" s="5">
        <f>Table1[[#This Row],[Date cleared]]-Table1[[#This Row],[Date received]]+1</f>
        <v>29</v>
      </c>
      <c r="F217" s="6">
        <f>SUM(COUNTA(Table1[[#This Row],[Date received]])*38)</f>
        <v>38</v>
      </c>
      <c r="G217" s="6">
        <f>SUM(COUNTA(Table1[[#This Row],[Date received]])*49)</f>
        <v>49</v>
      </c>
    </row>
    <row r="218" spans="2:7" ht="30.75" customHeight="1" x14ac:dyDescent="0.2">
      <c r="B218" s="7">
        <v>45901</v>
      </c>
      <c r="C218" s="7">
        <v>45941</v>
      </c>
      <c r="D218" s="8" t="s">
        <v>17</v>
      </c>
      <c r="E218" s="5">
        <f>Table1[[#This Row],[Date cleared]]-Table1[[#This Row],[Date received]]+1</f>
        <v>41</v>
      </c>
      <c r="F218" s="6">
        <f>SUM(COUNTA(Table1[[#This Row],[Date received]])*38)</f>
        <v>38</v>
      </c>
      <c r="G218" s="6">
        <f>SUM(COUNTA(Table1[[#This Row],[Date received]])*49)</f>
        <v>49</v>
      </c>
    </row>
    <row r="219" spans="2:7" ht="30.75" customHeight="1" x14ac:dyDescent="0.2">
      <c r="B219" s="7">
        <v>45901</v>
      </c>
      <c r="C219" s="7">
        <v>45939</v>
      </c>
      <c r="D219" s="8" t="s">
        <v>13</v>
      </c>
      <c r="E219" s="5">
        <f>Table1[[#This Row],[Date cleared]]-Table1[[#This Row],[Date received]]+1</f>
        <v>39</v>
      </c>
      <c r="F219" s="6">
        <f>SUM(COUNTA(Table1[[#This Row],[Date received]])*38)</f>
        <v>38</v>
      </c>
      <c r="G219" s="6">
        <f>SUM(COUNTA(Table1[[#This Row],[Date received]])*49)</f>
        <v>49</v>
      </c>
    </row>
    <row r="220" spans="2:7" ht="30.75" customHeight="1" x14ac:dyDescent="0.2">
      <c r="B220" s="7">
        <v>45903</v>
      </c>
      <c r="C220" s="7">
        <v>45909</v>
      </c>
      <c r="D220" s="8" t="s">
        <v>18</v>
      </c>
      <c r="E220" s="5">
        <f>Table1[[#This Row],[Date cleared]]-Table1[[#This Row],[Date received]]+1</f>
        <v>7</v>
      </c>
      <c r="F220" s="6">
        <f>SUM(COUNTA(Table1[[#This Row],[Date received]])*38)</f>
        <v>38</v>
      </c>
      <c r="G220" s="6">
        <f>SUM(COUNTA(Table1[[#This Row],[Date received]])*49)</f>
        <v>49</v>
      </c>
    </row>
    <row r="221" spans="2:7" ht="30.75" customHeight="1" x14ac:dyDescent="0.2">
      <c r="B221" s="7">
        <v>45903</v>
      </c>
      <c r="C221" s="7">
        <v>45936</v>
      </c>
      <c r="D221" s="8" t="s">
        <v>13</v>
      </c>
      <c r="E221" s="5">
        <f>Table1[[#This Row],[Date cleared]]-Table1[[#This Row],[Date received]]+1</f>
        <v>34</v>
      </c>
      <c r="F221" s="6">
        <f>SUM(COUNTA(Table1[[#This Row],[Date received]])*38)</f>
        <v>38</v>
      </c>
      <c r="G221" s="6">
        <f>SUM(COUNTA(Table1[[#This Row],[Date received]])*49)</f>
        <v>49</v>
      </c>
    </row>
    <row r="222" spans="2:7" ht="30.75" customHeight="1" x14ac:dyDescent="0.2">
      <c r="B222" s="7">
        <v>45903</v>
      </c>
      <c r="C222" s="7">
        <v>45909</v>
      </c>
      <c r="D222" s="8" t="s">
        <v>13</v>
      </c>
      <c r="E222" s="5">
        <f>Table1[[#This Row],[Date cleared]]-Table1[[#This Row],[Date received]]+1</f>
        <v>7</v>
      </c>
      <c r="F222" s="6">
        <f>SUM(COUNTA(Table1[[#This Row],[Date received]])*38)</f>
        <v>38</v>
      </c>
      <c r="G222" s="6">
        <f>SUM(COUNTA(Table1[[#This Row],[Date received]])*49)</f>
        <v>49</v>
      </c>
    </row>
    <row r="223" spans="2:7" ht="30.75" customHeight="1" x14ac:dyDescent="0.2">
      <c r="B223" s="7">
        <v>45903</v>
      </c>
      <c r="C223" s="7">
        <v>45909</v>
      </c>
      <c r="D223" s="8" t="s">
        <v>13</v>
      </c>
      <c r="E223" s="5">
        <f>Table1[[#This Row],[Date cleared]]-Table1[[#This Row],[Date received]]+1</f>
        <v>7</v>
      </c>
      <c r="F223" s="6">
        <f>SUM(COUNTA(Table1[[#This Row],[Date received]])*38)</f>
        <v>38</v>
      </c>
      <c r="G223" s="6">
        <f>SUM(COUNTA(Table1[[#This Row],[Date received]])*49)</f>
        <v>49</v>
      </c>
    </row>
    <row r="224" spans="2:7" ht="30.75" customHeight="1" x14ac:dyDescent="0.2">
      <c r="B224" s="7">
        <v>45903</v>
      </c>
      <c r="C224" s="7">
        <v>45909</v>
      </c>
      <c r="D224" s="8" t="s">
        <v>13</v>
      </c>
      <c r="E224" s="5">
        <f>Table1[[#This Row],[Date cleared]]-Table1[[#This Row],[Date received]]+1</f>
        <v>7</v>
      </c>
      <c r="F224" s="6">
        <f>SUM(COUNTA(Table1[[#This Row],[Date received]])*38)</f>
        <v>38</v>
      </c>
      <c r="G224" s="6">
        <f>SUM(COUNTA(Table1[[#This Row],[Date received]])*49)</f>
        <v>49</v>
      </c>
    </row>
    <row r="225" spans="2:7" ht="30.75" customHeight="1" x14ac:dyDescent="0.2">
      <c r="B225" s="7">
        <v>45903</v>
      </c>
      <c r="C225" s="7">
        <v>45938</v>
      </c>
      <c r="D225" s="8" t="s">
        <v>13</v>
      </c>
      <c r="E225" s="5">
        <f>Table1[[#This Row],[Date cleared]]-Table1[[#This Row],[Date received]]+1</f>
        <v>36</v>
      </c>
      <c r="F225" s="6">
        <f>SUM(COUNTA(Table1[[#This Row],[Date received]])*38)</f>
        <v>38</v>
      </c>
      <c r="G225" s="6">
        <f>SUM(COUNTA(Table1[[#This Row],[Date received]])*49)</f>
        <v>49</v>
      </c>
    </row>
    <row r="226" spans="2:7" ht="30.75" customHeight="1" x14ac:dyDescent="0.2">
      <c r="B226" s="7">
        <v>45903</v>
      </c>
      <c r="C226" s="7">
        <v>45909</v>
      </c>
      <c r="D226" s="8" t="s">
        <v>13</v>
      </c>
      <c r="E226" s="5">
        <f>Table1[[#This Row],[Date cleared]]-Table1[[#This Row],[Date received]]+1</f>
        <v>7</v>
      </c>
      <c r="F226" s="6">
        <f>SUM(COUNTA(Table1[[#This Row],[Date received]])*38)</f>
        <v>38</v>
      </c>
      <c r="G226" s="6">
        <f>SUM(COUNTA(Table1[[#This Row],[Date received]])*49)</f>
        <v>49</v>
      </c>
    </row>
    <row r="227" spans="2:7" ht="30.75" customHeight="1" x14ac:dyDescent="0.2">
      <c r="B227" s="7">
        <v>45903</v>
      </c>
      <c r="C227" s="7">
        <v>45938</v>
      </c>
      <c r="D227" s="8" t="s">
        <v>13</v>
      </c>
      <c r="E227" s="5">
        <f>Table1[[#This Row],[Date cleared]]-Table1[[#This Row],[Date received]]+1</f>
        <v>36</v>
      </c>
      <c r="F227" s="6">
        <f>SUM(COUNTA(Table1[[#This Row],[Date received]])*38)</f>
        <v>38</v>
      </c>
      <c r="G227" s="6">
        <f>SUM(COUNTA(Table1[[#This Row],[Date received]])*49)</f>
        <v>49</v>
      </c>
    </row>
    <row r="228" spans="2:7" ht="30.75" customHeight="1" x14ac:dyDescent="0.2">
      <c r="B228" s="7">
        <v>45903</v>
      </c>
      <c r="C228" s="7">
        <v>45939</v>
      </c>
      <c r="D228" s="8" t="s">
        <v>13</v>
      </c>
      <c r="E228" s="5">
        <f>Table1[[#This Row],[Date cleared]]-Table1[[#This Row],[Date received]]+1</f>
        <v>37</v>
      </c>
      <c r="F228" s="6">
        <f>SUM(COUNTA(Table1[[#This Row],[Date received]])*38)</f>
        <v>38</v>
      </c>
      <c r="G228" s="6">
        <f>SUM(COUNTA(Table1[[#This Row],[Date received]])*49)</f>
        <v>49</v>
      </c>
    </row>
    <row r="229" spans="2:7" ht="30.75" customHeight="1" x14ac:dyDescent="0.2">
      <c r="B229" s="7">
        <v>45904</v>
      </c>
      <c r="C229" s="7">
        <v>45938</v>
      </c>
      <c r="D229" s="8" t="s">
        <v>13</v>
      </c>
      <c r="E229" s="5">
        <f>Table1[[#This Row],[Date cleared]]-Table1[[#This Row],[Date received]]+1</f>
        <v>35</v>
      </c>
      <c r="F229" s="6">
        <f>SUM(COUNTA(Table1[[#This Row],[Date received]])*38)</f>
        <v>38</v>
      </c>
      <c r="G229" s="6">
        <f>SUM(COUNTA(Table1[[#This Row],[Date received]])*49)</f>
        <v>49</v>
      </c>
    </row>
    <row r="230" spans="2:7" ht="30.75" customHeight="1" x14ac:dyDescent="0.2">
      <c r="B230" s="7">
        <v>45904</v>
      </c>
      <c r="C230" s="7">
        <v>45938</v>
      </c>
      <c r="D230" s="8" t="s">
        <v>13</v>
      </c>
      <c r="E230" s="5">
        <f>Table1[[#This Row],[Date cleared]]-Table1[[#This Row],[Date received]]+1</f>
        <v>35</v>
      </c>
      <c r="F230" s="6">
        <f>SUM(COUNTA(Table1[[#This Row],[Date received]])*38)</f>
        <v>38</v>
      </c>
      <c r="G230" s="6">
        <f>SUM(COUNTA(Table1[[#This Row],[Date received]])*49)</f>
        <v>49</v>
      </c>
    </row>
    <row r="231" spans="2:7" ht="30.75" customHeight="1" x14ac:dyDescent="0.2">
      <c r="B231" s="7">
        <v>45907</v>
      </c>
      <c r="C231" s="7">
        <v>45909</v>
      </c>
      <c r="D231" s="8" t="s">
        <v>14</v>
      </c>
      <c r="E231" s="5">
        <f>Table1[[#This Row],[Date cleared]]-Table1[[#This Row],[Date received]]+1</f>
        <v>3</v>
      </c>
      <c r="F231" s="6">
        <f>SUM(COUNTA(Table1[[#This Row],[Date received]])*38)</f>
        <v>38</v>
      </c>
      <c r="G231" s="6">
        <f>SUM(COUNTA(Table1[[#This Row],[Date received]])*49)</f>
        <v>49</v>
      </c>
    </row>
    <row r="232" spans="2:7" ht="30.75" customHeight="1" x14ac:dyDescent="0.2">
      <c r="B232" s="7">
        <v>45908</v>
      </c>
      <c r="C232" s="7">
        <v>45939</v>
      </c>
      <c r="D232" s="8" t="s">
        <v>17</v>
      </c>
      <c r="E232" s="5">
        <f>Table1[[#This Row],[Date cleared]]-Table1[[#This Row],[Date received]]+1</f>
        <v>32</v>
      </c>
      <c r="F232" s="6">
        <f>SUM(COUNTA(Table1[[#This Row],[Date received]])*38)</f>
        <v>38</v>
      </c>
      <c r="G232" s="6">
        <f>SUM(COUNTA(Table1[[#This Row],[Date received]])*49)</f>
        <v>49</v>
      </c>
    </row>
    <row r="233" spans="2:7" ht="30.75" customHeight="1" x14ac:dyDescent="0.2">
      <c r="B233" s="7">
        <v>45921</v>
      </c>
      <c r="C233" s="7">
        <v>45938</v>
      </c>
      <c r="D233" s="8" t="s">
        <v>13</v>
      </c>
      <c r="E233" s="5">
        <f>Table1[[#This Row],[Date cleared]]-Table1[[#This Row],[Date received]]+1</f>
        <v>18</v>
      </c>
      <c r="F233" s="6">
        <f>SUM(COUNTA(Table1[[#This Row],[Date received]])*38)</f>
        <v>38</v>
      </c>
      <c r="G233" s="6">
        <f>SUM(COUNTA(Table1[[#This Row],[Date received]])*49)</f>
        <v>49</v>
      </c>
    </row>
    <row r="234" spans="2:7" ht="30.75" customHeight="1" x14ac:dyDescent="0.2">
      <c r="B234" s="7">
        <v>45926</v>
      </c>
      <c r="C234" s="7">
        <v>45939</v>
      </c>
      <c r="D234" s="8" t="s">
        <v>16</v>
      </c>
      <c r="E234" s="5">
        <f>Table1[[#This Row],[Date cleared]]-Table1[[#This Row],[Date received]]+1</f>
        <v>14</v>
      </c>
      <c r="F234" s="6">
        <f>SUM(COUNTA(Table1[[#This Row],[Date received]])*38)</f>
        <v>38</v>
      </c>
      <c r="G234" s="6">
        <f>SUM(COUNTA(Table1[[#This Row],[Date received]])*49)</f>
        <v>49</v>
      </c>
    </row>
    <row r="235" spans="2:7" ht="30.75" customHeight="1" x14ac:dyDescent="0.2">
      <c r="B235" s="7">
        <v>45929</v>
      </c>
      <c r="C235" s="7">
        <v>45939</v>
      </c>
      <c r="D235" s="8" t="s">
        <v>14</v>
      </c>
      <c r="E235" s="5">
        <f>Table1[[#This Row],[Date cleared]]-Table1[[#This Row],[Date received]]+1</f>
        <v>11</v>
      </c>
      <c r="F235" s="6">
        <f>SUM(COUNTA(Table1[[#This Row],[Date received]])*38)</f>
        <v>38</v>
      </c>
      <c r="G235" s="6">
        <f>SUM(COUNTA(Table1[[#This Row],[Date received]])*49)</f>
        <v>49</v>
      </c>
    </row>
    <row r="236" spans="2:7" ht="30.75" customHeight="1" x14ac:dyDescent="0.2">
      <c r="B236" s="7">
        <v>45931</v>
      </c>
      <c r="C236" s="7">
        <v>45953</v>
      </c>
      <c r="D236" s="8" t="s">
        <v>13</v>
      </c>
      <c r="E236" s="5">
        <f>Table1[[#This Row],[Date cleared]]-Table1[[#This Row],[Date received]]+1</f>
        <v>23</v>
      </c>
      <c r="F236" s="6">
        <f>SUM(COUNTA(Table1[[#This Row],[Date received]])*38)</f>
        <v>38</v>
      </c>
      <c r="G236" s="6">
        <f>SUM(COUNTA(Table1[[#This Row],[Date received]])*49)</f>
        <v>49</v>
      </c>
    </row>
    <row r="237" spans="2:7" ht="30.75" customHeight="1" x14ac:dyDescent="0.2">
      <c r="B237" s="7">
        <v>45932</v>
      </c>
      <c r="C237" s="7">
        <v>45954</v>
      </c>
      <c r="D237" s="8" t="s">
        <v>13</v>
      </c>
      <c r="E237" s="5">
        <f>Table1[[#This Row],[Date cleared]]-Table1[[#This Row],[Date received]]+1</f>
        <v>23</v>
      </c>
      <c r="F237" s="6">
        <f>SUM(COUNTA(Table1[[#This Row],[Date received]])*38)</f>
        <v>38</v>
      </c>
      <c r="G237" s="6">
        <f>SUM(COUNTA(Table1[[#This Row],[Date received]])*49)</f>
        <v>49</v>
      </c>
    </row>
    <row r="238" spans="2:7" ht="30.75" customHeight="1" x14ac:dyDescent="0.2">
      <c r="B238" s="7">
        <v>45934</v>
      </c>
      <c r="C238" s="7">
        <v>45965</v>
      </c>
      <c r="D238" s="8" t="s">
        <v>13</v>
      </c>
      <c r="E238" s="5">
        <f>Table1[[#This Row],[Date cleared]]-Table1[[#This Row],[Date received]]+1</f>
        <v>32</v>
      </c>
      <c r="F238" s="6">
        <f>SUM(COUNTA(Table1[[#This Row],[Date received]])*38)</f>
        <v>38</v>
      </c>
      <c r="G238" s="6">
        <f>SUM(COUNTA(Table1[[#This Row],[Date received]])*49)</f>
        <v>49</v>
      </c>
    </row>
    <row r="239" spans="2:7" ht="30.75" customHeight="1" x14ac:dyDescent="0.2">
      <c r="B239" s="7">
        <v>45935</v>
      </c>
      <c r="C239" s="7">
        <v>45954</v>
      </c>
      <c r="D239" s="8" t="s">
        <v>14</v>
      </c>
      <c r="E239" s="5">
        <f>Table1[[#This Row],[Date cleared]]-Table1[[#This Row],[Date received]]+1</f>
        <v>20</v>
      </c>
      <c r="F239" s="6">
        <f>SUM(COUNTA(Table1[[#This Row],[Date received]])*38)</f>
        <v>38</v>
      </c>
      <c r="G239" s="6">
        <f>SUM(COUNTA(Table1[[#This Row],[Date received]])*49)</f>
        <v>49</v>
      </c>
    </row>
    <row r="240" spans="2:7" ht="30.75" customHeight="1" x14ac:dyDescent="0.2">
      <c r="B240" s="7">
        <v>45935</v>
      </c>
      <c r="C240" s="7">
        <v>45954</v>
      </c>
      <c r="D240" s="8" t="s">
        <v>13</v>
      </c>
      <c r="E240" s="5">
        <f>Table1[[#This Row],[Date cleared]]-Table1[[#This Row],[Date received]]+1</f>
        <v>20</v>
      </c>
      <c r="F240" s="6">
        <f>SUM(COUNTA(Table1[[#This Row],[Date received]])*38)</f>
        <v>38</v>
      </c>
      <c r="G240" s="6">
        <f>SUM(COUNTA(Table1[[#This Row],[Date received]])*49)</f>
        <v>49</v>
      </c>
    </row>
    <row r="241" spans="2:7" ht="30.75" customHeight="1" x14ac:dyDescent="0.2">
      <c r="B241" s="7">
        <v>45935</v>
      </c>
      <c r="C241" s="7">
        <v>45950</v>
      </c>
      <c r="D241" s="8" t="s">
        <v>13</v>
      </c>
      <c r="E241" s="5">
        <f>Table1[[#This Row],[Date cleared]]-Table1[[#This Row],[Date received]]+1</f>
        <v>16</v>
      </c>
      <c r="F241" s="6">
        <f>SUM(COUNTA(Table1[[#This Row],[Date received]])*38)</f>
        <v>38</v>
      </c>
      <c r="G241" s="6">
        <f>SUM(COUNTA(Table1[[#This Row],[Date received]])*49)</f>
        <v>49</v>
      </c>
    </row>
    <row r="242" spans="2:7" ht="30.75" customHeight="1" x14ac:dyDescent="0.2">
      <c r="B242" s="7">
        <v>45935</v>
      </c>
      <c r="C242" s="7">
        <v>45953</v>
      </c>
      <c r="D242" s="8" t="s">
        <v>13</v>
      </c>
      <c r="E242" s="5">
        <f>Table1[[#This Row],[Date cleared]]-Table1[[#This Row],[Date received]]+1</f>
        <v>19</v>
      </c>
      <c r="F242" s="6">
        <f>SUM(COUNTA(Table1[[#This Row],[Date received]])*38)</f>
        <v>38</v>
      </c>
      <c r="G242" s="6">
        <f>SUM(COUNTA(Table1[[#This Row],[Date received]])*49)</f>
        <v>49</v>
      </c>
    </row>
    <row r="243" spans="2:7" ht="30.75" customHeight="1" x14ac:dyDescent="0.2">
      <c r="B243" s="7">
        <v>45935</v>
      </c>
      <c r="C243" s="7">
        <v>45950</v>
      </c>
      <c r="D243" s="8" t="s">
        <v>13</v>
      </c>
      <c r="E243" s="5">
        <f>Table1[[#This Row],[Date cleared]]-Table1[[#This Row],[Date received]]+1</f>
        <v>16</v>
      </c>
      <c r="F243" s="6">
        <f>SUM(COUNTA(Table1[[#This Row],[Date received]])*38)</f>
        <v>38</v>
      </c>
      <c r="G243" s="6">
        <f>SUM(COUNTA(Table1[[#This Row],[Date received]])*49)</f>
        <v>49</v>
      </c>
    </row>
    <row r="244" spans="2:7" ht="30.75" customHeight="1" x14ac:dyDescent="0.2">
      <c r="B244" s="7">
        <v>45935</v>
      </c>
      <c r="C244" s="7">
        <v>45950</v>
      </c>
      <c r="D244" s="8" t="s">
        <v>13</v>
      </c>
      <c r="E244" s="5">
        <f>Table1[[#This Row],[Date cleared]]-Table1[[#This Row],[Date received]]+1</f>
        <v>16</v>
      </c>
      <c r="F244" s="6">
        <f>SUM(COUNTA(Table1[[#This Row],[Date received]])*38)</f>
        <v>38</v>
      </c>
      <c r="G244" s="6">
        <f>SUM(COUNTA(Table1[[#This Row],[Date received]])*49)</f>
        <v>49</v>
      </c>
    </row>
    <row r="245" spans="2:7" ht="30.75" customHeight="1" x14ac:dyDescent="0.2">
      <c r="B245" s="7">
        <v>45935</v>
      </c>
      <c r="C245" s="7">
        <v>45951</v>
      </c>
      <c r="D245" s="8" t="s">
        <v>13</v>
      </c>
      <c r="E245" s="5">
        <f>Table1[[#This Row],[Date cleared]]-Table1[[#This Row],[Date received]]+1</f>
        <v>17</v>
      </c>
      <c r="F245" s="6">
        <f>SUM(COUNTA(Table1[[#This Row],[Date received]])*38)</f>
        <v>38</v>
      </c>
      <c r="G245" s="6">
        <f>SUM(COUNTA(Table1[[#This Row],[Date received]])*49)</f>
        <v>49</v>
      </c>
    </row>
    <row r="246" spans="2:7" ht="30.75" customHeight="1" x14ac:dyDescent="0.2">
      <c r="B246" s="7">
        <v>45935</v>
      </c>
      <c r="C246" s="7">
        <v>45953</v>
      </c>
      <c r="D246" s="8" t="s">
        <v>13</v>
      </c>
      <c r="E246" s="5">
        <f>Table1[[#This Row],[Date cleared]]-Table1[[#This Row],[Date received]]+1</f>
        <v>19</v>
      </c>
      <c r="F246" s="6">
        <f>SUM(COUNTA(Table1[[#This Row],[Date received]])*38)</f>
        <v>38</v>
      </c>
      <c r="G246" s="6">
        <f>SUM(COUNTA(Table1[[#This Row],[Date received]])*49)</f>
        <v>49</v>
      </c>
    </row>
    <row r="247" spans="2:7" ht="30.75" customHeight="1" x14ac:dyDescent="0.2">
      <c r="B247" s="7">
        <v>45935</v>
      </c>
      <c r="C247" s="7">
        <v>45950</v>
      </c>
      <c r="D247" s="8" t="s">
        <v>15</v>
      </c>
      <c r="E247" s="5">
        <f>Table1[[#This Row],[Date cleared]]-Table1[[#This Row],[Date received]]+1</f>
        <v>16</v>
      </c>
      <c r="F247" s="6">
        <f>SUM(COUNTA(Table1[[#This Row],[Date received]])*38)</f>
        <v>38</v>
      </c>
      <c r="G247" s="6">
        <f>SUM(COUNTA(Table1[[#This Row],[Date received]])*49)</f>
        <v>49</v>
      </c>
    </row>
    <row r="248" spans="2:7" ht="30.75" customHeight="1" x14ac:dyDescent="0.2">
      <c r="B248" s="7">
        <v>45936</v>
      </c>
      <c r="C248" s="7">
        <v>45954</v>
      </c>
      <c r="D248" s="8" t="s">
        <v>17</v>
      </c>
      <c r="E248" s="5">
        <f>Table1[[#This Row],[Date cleared]]-Table1[[#This Row],[Date received]]+1</f>
        <v>19</v>
      </c>
      <c r="F248" s="6">
        <f>SUM(COUNTA(Table1[[#This Row],[Date received]])*38)</f>
        <v>38</v>
      </c>
      <c r="G248" s="6">
        <f>SUM(COUNTA(Table1[[#This Row],[Date received]])*49)</f>
        <v>49</v>
      </c>
    </row>
    <row r="249" spans="2:7" ht="30.75" customHeight="1" x14ac:dyDescent="0.2">
      <c r="B249" s="7">
        <v>45936</v>
      </c>
      <c r="C249" s="7">
        <v>45966</v>
      </c>
      <c r="D249" s="8" t="s">
        <v>13</v>
      </c>
      <c r="E249" s="5">
        <f>Table1[[#This Row],[Date cleared]]-Table1[[#This Row],[Date received]]+1</f>
        <v>31</v>
      </c>
      <c r="F249" s="6">
        <f>SUM(COUNTA(Table1[[#This Row],[Date received]])*38)</f>
        <v>38</v>
      </c>
      <c r="G249" s="6">
        <f>SUM(COUNTA(Table1[[#This Row],[Date received]])*49)</f>
        <v>49</v>
      </c>
    </row>
    <row r="250" spans="2:7" ht="30.75" customHeight="1" x14ac:dyDescent="0.2">
      <c r="B250" s="7">
        <v>45936</v>
      </c>
      <c r="C250" s="7">
        <v>45961</v>
      </c>
      <c r="D250" s="8" t="s">
        <v>13</v>
      </c>
      <c r="E250" s="5">
        <f>Table1[[#This Row],[Date cleared]]-Table1[[#This Row],[Date received]]+1</f>
        <v>26</v>
      </c>
      <c r="F250" s="6">
        <f>SUM(COUNTA(Table1[[#This Row],[Date received]])*38)</f>
        <v>38</v>
      </c>
      <c r="G250" s="6">
        <f>SUM(COUNTA(Table1[[#This Row],[Date received]])*49)</f>
        <v>49</v>
      </c>
    </row>
    <row r="251" spans="2:7" ht="30.75" customHeight="1" x14ac:dyDescent="0.2">
      <c r="B251" s="7">
        <v>45936</v>
      </c>
      <c r="C251" s="7">
        <v>45953</v>
      </c>
      <c r="D251" s="8" t="s">
        <v>13</v>
      </c>
      <c r="E251" s="5">
        <f>Table1[[#This Row],[Date cleared]]-Table1[[#This Row],[Date received]]+1</f>
        <v>18</v>
      </c>
      <c r="F251" s="6">
        <f>SUM(COUNTA(Table1[[#This Row],[Date received]])*38)</f>
        <v>38</v>
      </c>
      <c r="G251" s="6">
        <f>SUM(COUNTA(Table1[[#This Row],[Date received]])*49)</f>
        <v>49</v>
      </c>
    </row>
    <row r="252" spans="2:7" ht="30.75" customHeight="1" x14ac:dyDescent="0.2">
      <c r="B252" s="7">
        <v>45936</v>
      </c>
      <c r="C252" s="7">
        <v>45954</v>
      </c>
      <c r="D252" s="8" t="s">
        <v>13</v>
      </c>
      <c r="E252" s="5">
        <f>Table1[[#This Row],[Date cleared]]-Table1[[#This Row],[Date received]]+1</f>
        <v>19</v>
      </c>
      <c r="F252" s="6">
        <f>SUM(COUNTA(Table1[[#This Row],[Date received]])*38)</f>
        <v>38</v>
      </c>
      <c r="G252" s="6">
        <f>SUM(COUNTA(Table1[[#This Row],[Date received]])*49)</f>
        <v>49</v>
      </c>
    </row>
    <row r="253" spans="2:7" ht="30.75" customHeight="1" x14ac:dyDescent="0.2">
      <c r="B253" s="7">
        <v>45937</v>
      </c>
      <c r="C253" s="7">
        <v>45961</v>
      </c>
      <c r="D253" s="8" t="s">
        <v>13</v>
      </c>
      <c r="E253" s="5">
        <f>Table1[[#This Row],[Date cleared]]-Table1[[#This Row],[Date received]]+1</f>
        <v>25</v>
      </c>
      <c r="F253" s="6">
        <f>SUM(COUNTA(Table1[[#This Row],[Date received]])*38)</f>
        <v>38</v>
      </c>
      <c r="G253" s="6">
        <f>SUM(COUNTA(Table1[[#This Row],[Date received]])*49)</f>
        <v>49</v>
      </c>
    </row>
    <row r="254" spans="2:7" ht="30.75" customHeight="1" x14ac:dyDescent="0.2">
      <c r="B254" s="7">
        <v>45937</v>
      </c>
      <c r="C254" s="7">
        <v>45954</v>
      </c>
      <c r="D254" s="8" t="s">
        <v>13</v>
      </c>
      <c r="E254" s="5">
        <f>Table1[[#This Row],[Date cleared]]-Table1[[#This Row],[Date received]]+1</f>
        <v>18</v>
      </c>
      <c r="F254" s="6">
        <f>SUM(COUNTA(Table1[[#This Row],[Date received]])*38)</f>
        <v>38</v>
      </c>
      <c r="G254" s="6">
        <f>SUM(COUNTA(Table1[[#This Row],[Date received]])*49)</f>
        <v>49</v>
      </c>
    </row>
    <row r="255" spans="2:7" ht="30.75" customHeight="1" x14ac:dyDescent="0.2">
      <c r="B255" s="7">
        <v>45938</v>
      </c>
      <c r="C255" s="7">
        <v>45953</v>
      </c>
      <c r="D255" s="8" t="s">
        <v>17</v>
      </c>
      <c r="E255" s="5">
        <f>Table1[[#This Row],[Date cleared]]-Table1[[#This Row],[Date received]]+1</f>
        <v>16</v>
      </c>
      <c r="F255" s="6">
        <f>SUM(COUNTA(Table1[[#This Row],[Date received]])*38)</f>
        <v>38</v>
      </c>
      <c r="G255" s="6">
        <f>SUM(COUNTA(Table1[[#This Row],[Date received]])*49)</f>
        <v>49</v>
      </c>
    </row>
    <row r="256" spans="2:7" ht="30.75" customHeight="1" x14ac:dyDescent="0.2">
      <c r="B256" s="7">
        <v>45938</v>
      </c>
      <c r="C256" s="7">
        <v>45953</v>
      </c>
      <c r="D256" s="8" t="s">
        <v>17</v>
      </c>
      <c r="E256" s="5">
        <f>Table1[[#This Row],[Date cleared]]-Table1[[#This Row],[Date received]]+1</f>
        <v>16</v>
      </c>
      <c r="F256" s="6">
        <f>SUM(COUNTA(Table1[[#This Row],[Date received]])*38)</f>
        <v>38</v>
      </c>
      <c r="G256" s="6">
        <f>SUM(COUNTA(Table1[[#This Row],[Date received]])*49)</f>
        <v>49</v>
      </c>
    </row>
    <row r="257" spans="2:7" ht="30.75" customHeight="1" x14ac:dyDescent="0.2">
      <c r="B257" s="7">
        <v>45939</v>
      </c>
      <c r="C257" s="7">
        <v>45953</v>
      </c>
      <c r="D257" s="8" t="s">
        <v>13</v>
      </c>
      <c r="E257" s="5">
        <f>Table1[[#This Row],[Date cleared]]-Table1[[#This Row],[Date received]]+1</f>
        <v>15</v>
      </c>
      <c r="F257" s="6">
        <f>SUM(COUNTA(Table1[[#This Row],[Date received]])*38)</f>
        <v>38</v>
      </c>
      <c r="G257" s="6">
        <f>SUM(COUNTA(Table1[[#This Row],[Date received]])*49)</f>
        <v>49</v>
      </c>
    </row>
    <row r="258" spans="2:7" ht="30.75" customHeight="1" x14ac:dyDescent="0.2">
      <c r="B258" s="7">
        <v>45944</v>
      </c>
      <c r="C258" s="7">
        <v>45954</v>
      </c>
      <c r="D258" s="8" t="s">
        <v>14</v>
      </c>
      <c r="E258" s="5">
        <f>Table1[[#This Row],[Date cleared]]-Table1[[#This Row],[Date received]]+1</f>
        <v>11</v>
      </c>
      <c r="F258" s="6">
        <f>SUM(COUNTA(Table1[[#This Row],[Date received]])*38)</f>
        <v>38</v>
      </c>
      <c r="G258" s="6">
        <f>SUM(COUNTA(Table1[[#This Row],[Date received]])*49)</f>
        <v>49</v>
      </c>
    </row>
    <row r="259" spans="2:7" ht="30.75" customHeight="1" x14ac:dyDescent="0.2">
      <c r="B259" s="7">
        <v>45944</v>
      </c>
      <c r="C259" s="7">
        <v>45954</v>
      </c>
      <c r="D259" s="8" t="s">
        <v>17</v>
      </c>
      <c r="E259" s="5">
        <f>Table1[[#This Row],[Date cleared]]-Table1[[#This Row],[Date received]]+1</f>
        <v>11</v>
      </c>
      <c r="F259" s="6">
        <f>SUM(COUNTA(Table1[[#This Row],[Date received]])*38)</f>
        <v>38</v>
      </c>
      <c r="G259" s="6">
        <f>SUM(COUNTA(Table1[[#This Row],[Date received]])*49)</f>
        <v>49</v>
      </c>
    </row>
    <row r="260" spans="2:7" ht="30.75" customHeight="1" x14ac:dyDescent="0.2">
      <c r="B260" s="7">
        <v>45944</v>
      </c>
      <c r="C260" s="7">
        <v>45978</v>
      </c>
      <c r="D260" s="8" t="s">
        <v>13</v>
      </c>
      <c r="E260" s="5">
        <f>Table1[[#This Row],[Date cleared]]-Table1[[#This Row],[Date received]]+1</f>
        <v>35</v>
      </c>
      <c r="F260" s="6">
        <f>SUM(COUNTA(Table1[[#This Row],[Date received]])*38)</f>
        <v>38</v>
      </c>
      <c r="G260" s="6">
        <f>SUM(COUNTA(Table1[[#This Row],[Date received]])*49)</f>
        <v>49</v>
      </c>
    </row>
    <row r="261" spans="2:7" ht="30.75" customHeight="1" x14ac:dyDescent="0.2">
      <c r="B261" s="7">
        <v>45946</v>
      </c>
      <c r="C261" s="7">
        <v>45978</v>
      </c>
      <c r="D261" s="8" t="s">
        <v>13</v>
      </c>
      <c r="E261" s="5">
        <f>Table1[[#This Row],[Date cleared]]-Table1[[#This Row],[Date received]]+1</f>
        <v>33</v>
      </c>
      <c r="F261" s="6">
        <f>SUM(COUNTA(Table1[[#This Row],[Date received]])*38)</f>
        <v>38</v>
      </c>
      <c r="G261" s="6">
        <f>SUM(COUNTA(Table1[[#This Row],[Date received]])*49)</f>
        <v>49</v>
      </c>
    </row>
    <row r="262" spans="2:7" ht="30.75" customHeight="1" x14ac:dyDescent="0.2">
      <c r="B262" s="7">
        <v>45946</v>
      </c>
      <c r="C262" s="7">
        <v>45987</v>
      </c>
      <c r="D262" s="8" t="s">
        <v>13</v>
      </c>
      <c r="E262" s="5">
        <f>Table1[[#This Row],[Date cleared]]-Table1[[#This Row],[Date received]]+1</f>
        <v>42</v>
      </c>
      <c r="F262" s="6">
        <f>SUM(COUNTA(Table1[[#This Row],[Date received]])*38)</f>
        <v>38</v>
      </c>
      <c r="G262" s="6">
        <f>SUM(COUNTA(Table1[[#This Row],[Date received]])*49)</f>
        <v>49</v>
      </c>
    </row>
    <row r="263" spans="2:7" ht="30.75" customHeight="1" x14ac:dyDescent="0.2">
      <c r="B263" s="7">
        <v>45948</v>
      </c>
      <c r="C263" s="7">
        <v>45954</v>
      </c>
      <c r="D263" s="8" t="s">
        <v>13</v>
      </c>
      <c r="E263" s="5">
        <f>Table1[[#This Row],[Date cleared]]-Table1[[#This Row],[Date received]]+1</f>
        <v>7</v>
      </c>
      <c r="F263" s="6">
        <f>SUM(COUNTA(Table1[[#This Row],[Date received]])*38)</f>
        <v>38</v>
      </c>
      <c r="G263" s="6">
        <f>SUM(COUNTA(Table1[[#This Row],[Date received]])*49)</f>
        <v>49</v>
      </c>
    </row>
    <row r="264" spans="2:7" ht="30.75" customHeight="1" x14ac:dyDescent="0.2">
      <c r="B264" s="7">
        <v>45948</v>
      </c>
      <c r="C264" s="7">
        <v>45951</v>
      </c>
      <c r="D264" s="8" t="s">
        <v>13</v>
      </c>
      <c r="E264" s="5">
        <f>Table1[[#This Row],[Date cleared]]-Table1[[#This Row],[Date received]]+1</f>
        <v>4</v>
      </c>
      <c r="F264" s="6">
        <f>SUM(COUNTA(Table1[[#This Row],[Date received]])*38)</f>
        <v>38</v>
      </c>
      <c r="G264" s="6">
        <f>SUM(COUNTA(Table1[[#This Row],[Date received]])*49)</f>
        <v>49</v>
      </c>
    </row>
    <row r="265" spans="2:7" ht="30.75" customHeight="1" x14ac:dyDescent="0.2">
      <c r="B265" s="7">
        <v>45948</v>
      </c>
      <c r="C265" s="7">
        <v>45954</v>
      </c>
      <c r="D265" s="8" t="s">
        <v>13</v>
      </c>
      <c r="E265" s="5">
        <f>Table1[[#This Row],[Date cleared]]-Table1[[#This Row],[Date received]]+1</f>
        <v>7</v>
      </c>
      <c r="F265" s="6">
        <f>SUM(COUNTA(Table1[[#This Row],[Date received]])*38)</f>
        <v>38</v>
      </c>
      <c r="G265" s="6">
        <f>SUM(COUNTA(Table1[[#This Row],[Date received]])*49)</f>
        <v>49</v>
      </c>
    </row>
    <row r="266" spans="2:7" ht="30.75" customHeight="1" x14ac:dyDescent="0.2">
      <c r="B266" s="7">
        <v>45949</v>
      </c>
      <c r="C266" s="7">
        <v>45954</v>
      </c>
      <c r="D266" s="8" t="s">
        <v>13</v>
      </c>
      <c r="E266" s="5">
        <f>Table1[[#This Row],[Date cleared]]-Table1[[#This Row],[Date received]]+1</f>
        <v>6</v>
      </c>
      <c r="F266" s="6">
        <f>SUM(COUNTA(Table1[[#This Row],[Date received]])*38)</f>
        <v>38</v>
      </c>
      <c r="G266" s="6">
        <f>SUM(COUNTA(Table1[[#This Row],[Date received]])*49)</f>
        <v>49</v>
      </c>
    </row>
    <row r="267" spans="2:7" ht="30.75" customHeight="1" x14ac:dyDescent="0.2">
      <c r="B267" s="7">
        <v>45949</v>
      </c>
      <c r="C267" s="7">
        <v>45979</v>
      </c>
      <c r="D267" s="8" t="s">
        <v>13</v>
      </c>
      <c r="E267" s="5">
        <f>Table1[[#This Row],[Date cleared]]-Table1[[#This Row],[Date received]]+1</f>
        <v>31</v>
      </c>
      <c r="F267" s="6">
        <f>SUM(COUNTA(Table1[[#This Row],[Date received]])*38)</f>
        <v>38</v>
      </c>
      <c r="G267" s="6">
        <f>SUM(COUNTA(Table1[[#This Row],[Date received]])*49)</f>
        <v>49</v>
      </c>
    </row>
    <row r="268" spans="2:7" ht="30.75" customHeight="1" x14ac:dyDescent="0.2">
      <c r="B268" s="7">
        <v>45950</v>
      </c>
      <c r="C268" s="7">
        <v>45953</v>
      </c>
      <c r="D268" s="8" t="s">
        <v>13</v>
      </c>
      <c r="E268" s="5">
        <f>Table1[[#This Row],[Date cleared]]-Table1[[#This Row],[Date received]]+1</f>
        <v>4</v>
      </c>
      <c r="F268" s="6">
        <f>SUM(COUNTA(Table1[[#This Row],[Date received]])*38)</f>
        <v>38</v>
      </c>
      <c r="G268" s="6">
        <f>SUM(COUNTA(Table1[[#This Row],[Date received]])*49)</f>
        <v>49</v>
      </c>
    </row>
    <row r="269" spans="2:7" ht="30.75" customHeight="1" x14ac:dyDescent="0.2">
      <c r="B269" s="7">
        <v>45950</v>
      </c>
      <c r="C269" s="7">
        <v>45951</v>
      </c>
      <c r="D269" s="8" t="s">
        <v>13</v>
      </c>
      <c r="E269" s="5">
        <f>Table1[[#This Row],[Date cleared]]-Table1[[#This Row],[Date received]]+1</f>
        <v>2</v>
      </c>
      <c r="F269" s="6">
        <f>SUM(COUNTA(Table1[[#This Row],[Date received]])*38)</f>
        <v>38</v>
      </c>
      <c r="G269" s="6">
        <f>SUM(COUNTA(Table1[[#This Row],[Date received]])*49)</f>
        <v>49</v>
      </c>
    </row>
    <row r="270" spans="2:7" ht="30.75" customHeight="1" x14ac:dyDescent="0.2">
      <c r="B270" s="7">
        <v>45951</v>
      </c>
      <c r="C270" s="7">
        <v>45954</v>
      </c>
      <c r="D270" s="8" t="s">
        <v>13</v>
      </c>
      <c r="E270" s="5">
        <f>Table1[[#This Row],[Date cleared]]-Table1[[#This Row],[Date received]]+1</f>
        <v>4</v>
      </c>
      <c r="F270" s="6">
        <f>SUM(COUNTA(Table1[[#This Row],[Date received]])*38)</f>
        <v>38</v>
      </c>
      <c r="G270" s="6">
        <f>SUM(COUNTA(Table1[[#This Row],[Date received]])*49)</f>
        <v>49</v>
      </c>
    </row>
    <row r="271" spans="2:7" ht="30.75" customHeight="1" x14ac:dyDescent="0.2">
      <c r="B271" s="7">
        <v>45951</v>
      </c>
      <c r="C271" s="7">
        <v>45953</v>
      </c>
      <c r="D271" s="8" t="s">
        <v>13</v>
      </c>
      <c r="E271" s="5">
        <f>Table1[[#This Row],[Date cleared]]-Table1[[#This Row],[Date received]]+1</f>
        <v>3</v>
      </c>
      <c r="F271" s="6">
        <f>SUM(COUNTA(Table1[[#This Row],[Date received]])*38)</f>
        <v>38</v>
      </c>
      <c r="G271" s="6">
        <f>SUM(COUNTA(Table1[[#This Row],[Date received]])*49)</f>
        <v>49</v>
      </c>
    </row>
    <row r="272" spans="2:7" ht="30.75" customHeight="1" x14ac:dyDescent="0.2">
      <c r="B272" s="7">
        <v>45952</v>
      </c>
      <c r="C272" s="7">
        <v>45961</v>
      </c>
      <c r="D272" s="8" t="s">
        <v>13</v>
      </c>
      <c r="E272" s="5">
        <f>Table1[[#This Row],[Date cleared]]-Table1[[#This Row],[Date received]]+1</f>
        <v>10</v>
      </c>
      <c r="F272" s="6">
        <f>SUM(COUNTA(Table1[[#This Row],[Date received]])*38)</f>
        <v>38</v>
      </c>
      <c r="G272" s="6">
        <f>SUM(COUNTA(Table1[[#This Row],[Date received]])*49)</f>
        <v>49</v>
      </c>
    </row>
    <row r="273" spans="2:7" ht="30.75" customHeight="1" x14ac:dyDescent="0.2">
      <c r="B273" s="7">
        <v>45952</v>
      </c>
      <c r="C273" s="7">
        <v>45953</v>
      </c>
      <c r="D273" s="8" t="s">
        <v>13</v>
      </c>
      <c r="E273" s="5">
        <f>Table1[[#This Row],[Date cleared]]-Table1[[#This Row],[Date received]]+1</f>
        <v>2</v>
      </c>
      <c r="F273" s="6">
        <f>SUM(COUNTA(Table1[[#This Row],[Date received]])*38)</f>
        <v>38</v>
      </c>
      <c r="G273" s="6">
        <f>SUM(COUNTA(Table1[[#This Row],[Date received]])*49)</f>
        <v>49</v>
      </c>
    </row>
    <row r="274" spans="2:7" ht="30.75" customHeight="1" x14ac:dyDescent="0.2">
      <c r="B274" s="7">
        <v>45954</v>
      </c>
      <c r="C274" s="7">
        <v>45967</v>
      </c>
      <c r="D274" s="8" t="s">
        <v>17</v>
      </c>
      <c r="E274" s="5">
        <f>Table1[[#This Row],[Date cleared]]-Table1[[#This Row],[Date received]]+1</f>
        <v>14</v>
      </c>
      <c r="F274" s="6">
        <f>SUM(COUNTA(Table1[[#This Row],[Date received]])*38)</f>
        <v>38</v>
      </c>
      <c r="G274" s="6">
        <f>SUM(COUNTA(Table1[[#This Row],[Date received]])*49)</f>
        <v>49</v>
      </c>
    </row>
    <row r="275" spans="2:7" ht="30.75" customHeight="1" x14ac:dyDescent="0.2">
      <c r="B275" s="7">
        <v>45954</v>
      </c>
      <c r="C275" s="7">
        <v>45979</v>
      </c>
      <c r="D275" s="8" t="s">
        <v>13</v>
      </c>
      <c r="E275" s="5">
        <f>Table1[[#This Row],[Date cleared]]-Table1[[#This Row],[Date received]]+1</f>
        <v>26</v>
      </c>
      <c r="F275" s="6">
        <f>SUM(COUNTA(Table1[[#This Row],[Date received]])*38)</f>
        <v>38</v>
      </c>
      <c r="G275" s="6">
        <f>SUM(COUNTA(Table1[[#This Row],[Date received]])*49)</f>
        <v>49</v>
      </c>
    </row>
    <row r="276" spans="2:7" ht="30.75" customHeight="1" x14ac:dyDescent="0.2">
      <c r="B276" s="7">
        <v>45954</v>
      </c>
      <c r="C276" s="7">
        <v>45965</v>
      </c>
      <c r="D276" s="8" t="s">
        <v>13</v>
      </c>
      <c r="E276" s="5">
        <f>Table1[[#This Row],[Date cleared]]-Table1[[#This Row],[Date received]]+1</f>
        <v>12</v>
      </c>
      <c r="F276" s="6">
        <f>SUM(COUNTA(Table1[[#This Row],[Date received]])*38)</f>
        <v>38</v>
      </c>
      <c r="G276" s="6">
        <f>SUM(COUNTA(Table1[[#This Row],[Date received]])*49)</f>
        <v>49</v>
      </c>
    </row>
    <row r="277" spans="2:7" ht="30.75" customHeight="1" x14ac:dyDescent="0.2">
      <c r="B277" s="7">
        <v>45954</v>
      </c>
      <c r="C277" s="7">
        <v>45965</v>
      </c>
      <c r="D277" s="8" t="s">
        <v>13</v>
      </c>
      <c r="E277" s="5">
        <f>Table1[[#This Row],[Date cleared]]-Table1[[#This Row],[Date received]]+1</f>
        <v>12</v>
      </c>
      <c r="F277" s="6">
        <f>SUM(COUNTA(Table1[[#This Row],[Date received]])*38)</f>
        <v>38</v>
      </c>
      <c r="G277" s="6">
        <f>SUM(COUNTA(Table1[[#This Row],[Date received]])*49)</f>
        <v>49</v>
      </c>
    </row>
    <row r="278" spans="2:7" ht="30.75" customHeight="1" x14ac:dyDescent="0.2">
      <c r="B278" s="7">
        <v>45954</v>
      </c>
      <c r="C278" s="7">
        <v>45986</v>
      </c>
      <c r="D278" s="8" t="s">
        <v>13</v>
      </c>
      <c r="E278" s="5">
        <f>Table1[[#This Row],[Date cleared]]-Table1[[#This Row],[Date received]]+1</f>
        <v>33</v>
      </c>
      <c r="F278" s="6">
        <f>SUM(COUNTA(Table1[[#This Row],[Date received]])*38)</f>
        <v>38</v>
      </c>
      <c r="G278" s="6">
        <f>SUM(COUNTA(Table1[[#This Row],[Date received]])*49)</f>
        <v>49</v>
      </c>
    </row>
    <row r="279" spans="2:7" ht="30.75" customHeight="1" x14ac:dyDescent="0.2">
      <c r="B279" s="7">
        <v>45954</v>
      </c>
      <c r="C279" s="7">
        <v>45965</v>
      </c>
      <c r="D279" s="8" t="s">
        <v>13</v>
      </c>
      <c r="E279" s="5">
        <f>Table1[[#This Row],[Date cleared]]-Table1[[#This Row],[Date received]]+1</f>
        <v>12</v>
      </c>
      <c r="F279" s="6">
        <f>SUM(COUNTA(Table1[[#This Row],[Date received]])*38)</f>
        <v>38</v>
      </c>
      <c r="G279" s="6">
        <f>SUM(COUNTA(Table1[[#This Row],[Date received]])*49)</f>
        <v>49</v>
      </c>
    </row>
    <row r="280" spans="2:7" ht="30.75" customHeight="1" x14ac:dyDescent="0.2">
      <c r="B280" s="7">
        <v>45954</v>
      </c>
      <c r="C280" s="7">
        <v>45965</v>
      </c>
      <c r="D280" s="8" t="s">
        <v>13</v>
      </c>
      <c r="E280" s="5">
        <f>Table1[[#This Row],[Date cleared]]-Table1[[#This Row],[Date received]]+1</f>
        <v>12</v>
      </c>
      <c r="F280" s="6">
        <f>SUM(COUNTA(Table1[[#This Row],[Date received]])*38)</f>
        <v>38</v>
      </c>
      <c r="G280" s="6">
        <f>SUM(COUNTA(Table1[[#This Row],[Date received]])*49)</f>
        <v>49</v>
      </c>
    </row>
    <row r="281" spans="2:7" ht="30.75" customHeight="1" x14ac:dyDescent="0.2">
      <c r="B281" s="7">
        <v>45954</v>
      </c>
      <c r="C281" s="7">
        <v>45965</v>
      </c>
      <c r="D281" s="8" t="s">
        <v>13</v>
      </c>
      <c r="E281" s="5">
        <f>Table1[[#This Row],[Date cleared]]-Table1[[#This Row],[Date received]]+1</f>
        <v>12</v>
      </c>
      <c r="F281" s="6">
        <f>SUM(COUNTA(Table1[[#This Row],[Date received]])*38)</f>
        <v>38</v>
      </c>
      <c r="G281" s="6">
        <f>SUM(COUNTA(Table1[[#This Row],[Date received]])*49)</f>
        <v>49</v>
      </c>
    </row>
    <row r="282" spans="2:7" ht="30.75" customHeight="1" x14ac:dyDescent="0.2">
      <c r="B282" s="7">
        <v>45954</v>
      </c>
      <c r="C282" s="7">
        <v>45965</v>
      </c>
      <c r="D282" s="8" t="s">
        <v>13</v>
      </c>
      <c r="E282" s="5">
        <f>Table1[[#This Row],[Date cleared]]-Table1[[#This Row],[Date received]]+1</f>
        <v>12</v>
      </c>
      <c r="F282" s="6">
        <f>SUM(COUNTA(Table1[[#This Row],[Date received]])*38)</f>
        <v>38</v>
      </c>
      <c r="G282" s="6">
        <f>SUM(COUNTA(Table1[[#This Row],[Date received]])*49)</f>
        <v>49</v>
      </c>
    </row>
    <row r="283" spans="2:7" ht="30.75" customHeight="1" x14ac:dyDescent="0.2">
      <c r="B283" s="7">
        <v>45954</v>
      </c>
      <c r="C283" s="7">
        <v>45979</v>
      </c>
      <c r="D283" s="8" t="s">
        <v>13</v>
      </c>
      <c r="E283" s="5">
        <f>Table1[[#This Row],[Date cleared]]-Table1[[#This Row],[Date received]]+1</f>
        <v>26</v>
      </c>
      <c r="F283" s="6">
        <f>SUM(COUNTA(Table1[[#This Row],[Date received]])*38)</f>
        <v>38</v>
      </c>
      <c r="G283" s="6">
        <f>SUM(COUNTA(Table1[[#This Row],[Date received]])*49)</f>
        <v>49</v>
      </c>
    </row>
    <row r="284" spans="2:7" ht="30.75" customHeight="1" x14ac:dyDescent="0.2">
      <c r="B284" s="7">
        <v>45954</v>
      </c>
      <c r="C284" s="7">
        <v>45967</v>
      </c>
      <c r="D284" s="8" t="s">
        <v>13</v>
      </c>
      <c r="E284" s="5">
        <f>Table1[[#This Row],[Date cleared]]-Table1[[#This Row],[Date received]]+1</f>
        <v>14</v>
      </c>
      <c r="F284" s="6">
        <f>SUM(COUNTA(Table1[[#This Row],[Date received]])*38)</f>
        <v>38</v>
      </c>
      <c r="G284" s="6">
        <f>SUM(COUNTA(Table1[[#This Row],[Date received]])*49)</f>
        <v>49</v>
      </c>
    </row>
    <row r="285" spans="2:7" ht="30.75" customHeight="1" x14ac:dyDescent="0.2">
      <c r="B285" s="7">
        <v>45954</v>
      </c>
      <c r="C285" s="7">
        <v>45967</v>
      </c>
      <c r="D285" s="8" t="s">
        <v>13</v>
      </c>
      <c r="E285" s="5">
        <f>Table1[[#This Row],[Date cleared]]-Table1[[#This Row],[Date received]]+1</f>
        <v>14</v>
      </c>
      <c r="F285" s="6">
        <f>SUM(COUNTA(Table1[[#This Row],[Date received]])*38)</f>
        <v>38</v>
      </c>
      <c r="G285" s="6">
        <f>SUM(COUNTA(Table1[[#This Row],[Date received]])*49)</f>
        <v>49</v>
      </c>
    </row>
    <row r="286" spans="2:7" ht="30.75" customHeight="1" x14ac:dyDescent="0.2">
      <c r="B286" s="7">
        <v>45954</v>
      </c>
      <c r="C286" s="7">
        <v>45967</v>
      </c>
      <c r="D286" s="8" t="s">
        <v>13</v>
      </c>
      <c r="E286" s="5">
        <f>Table1[[#This Row],[Date cleared]]-Table1[[#This Row],[Date received]]+1</f>
        <v>14</v>
      </c>
      <c r="F286" s="6">
        <f>SUM(COUNTA(Table1[[#This Row],[Date received]])*38)</f>
        <v>38</v>
      </c>
      <c r="G286" s="6">
        <f>SUM(COUNTA(Table1[[#This Row],[Date received]])*49)</f>
        <v>49</v>
      </c>
    </row>
    <row r="287" spans="2:7" ht="30.75" customHeight="1" x14ac:dyDescent="0.2">
      <c r="B287" s="7">
        <v>45955</v>
      </c>
      <c r="C287" s="7">
        <v>45965</v>
      </c>
      <c r="D287" s="8" t="s">
        <v>17</v>
      </c>
      <c r="E287" s="5">
        <f>Table1[[#This Row],[Date cleared]]-Table1[[#This Row],[Date received]]+1</f>
        <v>11</v>
      </c>
      <c r="F287" s="6">
        <f>SUM(COUNTA(Table1[[#This Row],[Date received]])*38)</f>
        <v>38</v>
      </c>
      <c r="G287" s="6">
        <f>SUM(COUNTA(Table1[[#This Row],[Date received]])*49)</f>
        <v>49</v>
      </c>
    </row>
    <row r="288" spans="2:7" ht="30.75" customHeight="1" x14ac:dyDescent="0.2">
      <c r="B288" s="7">
        <v>45955</v>
      </c>
      <c r="C288" s="7">
        <v>45961</v>
      </c>
      <c r="D288" s="8" t="s">
        <v>17</v>
      </c>
      <c r="E288" s="5">
        <f>Table1[[#This Row],[Date cleared]]-Table1[[#This Row],[Date received]]+1</f>
        <v>7</v>
      </c>
      <c r="F288" s="6">
        <f>SUM(COUNTA(Table1[[#This Row],[Date received]])*38)</f>
        <v>38</v>
      </c>
      <c r="G288" s="6">
        <f>SUM(COUNTA(Table1[[#This Row],[Date received]])*49)</f>
        <v>49</v>
      </c>
    </row>
    <row r="289" spans="2:7" ht="30.75" customHeight="1" x14ac:dyDescent="0.2">
      <c r="B289" s="7">
        <v>45955</v>
      </c>
      <c r="C289" s="7">
        <v>45961</v>
      </c>
      <c r="D289" s="8" t="s">
        <v>13</v>
      </c>
      <c r="E289" s="5">
        <f>Table1[[#This Row],[Date cleared]]-Table1[[#This Row],[Date received]]+1</f>
        <v>7</v>
      </c>
      <c r="F289" s="6">
        <f>SUM(COUNTA(Table1[[#This Row],[Date received]])*38)</f>
        <v>38</v>
      </c>
      <c r="G289" s="6">
        <f>SUM(COUNTA(Table1[[#This Row],[Date received]])*49)</f>
        <v>49</v>
      </c>
    </row>
    <row r="290" spans="2:7" ht="30.75" customHeight="1" x14ac:dyDescent="0.2">
      <c r="B290" s="7">
        <v>45955</v>
      </c>
      <c r="C290" s="7">
        <v>45965</v>
      </c>
      <c r="D290" s="8" t="s">
        <v>13</v>
      </c>
      <c r="E290" s="5">
        <f>Table1[[#This Row],[Date cleared]]-Table1[[#This Row],[Date received]]+1</f>
        <v>11</v>
      </c>
      <c r="F290" s="6">
        <f>SUM(COUNTA(Table1[[#This Row],[Date received]])*38)</f>
        <v>38</v>
      </c>
      <c r="G290" s="6">
        <f>SUM(COUNTA(Table1[[#This Row],[Date received]])*49)</f>
        <v>49</v>
      </c>
    </row>
    <row r="291" spans="2:7" ht="30.75" customHeight="1" x14ac:dyDescent="0.2">
      <c r="B291" s="7">
        <v>45955</v>
      </c>
      <c r="C291" s="7">
        <v>45967</v>
      </c>
      <c r="D291" s="8" t="s">
        <v>13</v>
      </c>
      <c r="E291" s="5">
        <f>Table1[[#This Row],[Date cleared]]-Table1[[#This Row],[Date received]]+1</f>
        <v>13</v>
      </c>
      <c r="F291" s="6">
        <f>SUM(COUNTA(Table1[[#This Row],[Date received]])*38)</f>
        <v>38</v>
      </c>
      <c r="G291" s="6">
        <f>SUM(COUNTA(Table1[[#This Row],[Date received]])*49)</f>
        <v>49</v>
      </c>
    </row>
    <row r="292" spans="2:7" ht="30.75" customHeight="1" x14ac:dyDescent="0.2">
      <c r="B292" s="7">
        <v>45956</v>
      </c>
      <c r="C292" s="7">
        <v>45965</v>
      </c>
      <c r="D292" s="8" t="s">
        <v>13</v>
      </c>
      <c r="E292" s="5">
        <f>Table1[[#This Row],[Date cleared]]-Table1[[#This Row],[Date received]]+1</f>
        <v>10</v>
      </c>
      <c r="F292" s="6">
        <f>SUM(COUNTA(Table1[[#This Row],[Date received]])*38)</f>
        <v>38</v>
      </c>
      <c r="G292" s="6">
        <f>SUM(COUNTA(Table1[[#This Row],[Date received]])*49)</f>
        <v>49</v>
      </c>
    </row>
    <row r="293" spans="2:7" ht="30.75" customHeight="1" x14ac:dyDescent="0.2">
      <c r="B293" s="7">
        <v>45957</v>
      </c>
      <c r="C293" s="7">
        <v>45966</v>
      </c>
      <c r="D293" s="8" t="s">
        <v>17</v>
      </c>
      <c r="E293" s="5">
        <f>Table1[[#This Row],[Date cleared]]-Table1[[#This Row],[Date received]]+1</f>
        <v>10</v>
      </c>
      <c r="F293" s="6">
        <f>SUM(COUNTA(Table1[[#This Row],[Date received]])*38)</f>
        <v>38</v>
      </c>
      <c r="G293" s="6">
        <f>SUM(COUNTA(Table1[[#This Row],[Date received]])*49)</f>
        <v>49</v>
      </c>
    </row>
    <row r="294" spans="2:7" ht="30.75" customHeight="1" x14ac:dyDescent="0.2">
      <c r="B294" s="7">
        <v>45957</v>
      </c>
      <c r="C294" s="7">
        <v>45979</v>
      </c>
      <c r="D294" s="8" t="s">
        <v>13</v>
      </c>
      <c r="E294" s="5">
        <f>Table1[[#This Row],[Date cleared]]-Table1[[#This Row],[Date received]]+1</f>
        <v>23</v>
      </c>
      <c r="F294" s="6">
        <f>SUM(COUNTA(Table1[[#This Row],[Date received]])*38)</f>
        <v>38</v>
      </c>
      <c r="G294" s="6">
        <f>SUM(COUNTA(Table1[[#This Row],[Date received]])*49)</f>
        <v>49</v>
      </c>
    </row>
    <row r="295" spans="2:7" ht="30.75" customHeight="1" x14ac:dyDescent="0.2">
      <c r="B295" s="7">
        <v>45960</v>
      </c>
      <c r="C295" s="7">
        <v>45961</v>
      </c>
      <c r="D295" s="8" t="s">
        <v>16</v>
      </c>
      <c r="E295" s="5">
        <f>Table1[[#This Row],[Date cleared]]-Table1[[#This Row],[Date received]]+1</f>
        <v>2</v>
      </c>
      <c r="F295" s="6">
        <f>SUM(COUNTA(Table1[[#This Row],[Date received]])*38)</f>
        <v>38</v>
      </c>
      <c r="G295" s="6">
        <f>SUM(COUNTA(Table1[[#This Row],[Date received]])*49)</f>
        <v>49</v>
      </c>
    </row>
    <row r="296" spans="2:7" ht="30.75" customHeight="1" x14ac:dyDescent="0.2">
      <c r="B296" s="7">
        <v>45961</v>
      </c>
      <c r="C296" s="7">
        <v>45987</v>
      </c>
      <c r="D296" s="8" t="s">
        <v>13</v>
      </c>
      <c r="E296" s="5">
        <f>Table1[[#This Row],[Date cleared]]-Table1[[#This Row],[Date received]]+1</f>
        <v>27</v>
      </c>
      <c r="F296" s="6">
        <f>SUM(COUNTA(Table1[[#This Row],[Date received]])*38)</f>
        <v>38</v>
      </c>
      <c r="G296" s="6">
        <f>SUM(COUNTA(Table1[[#This Row],[Date received]])*49)</f>
        <v>49</v>
      </c>
    </row>
    <row r="297" spans="2:7" ht="30.75" customHeight="1" x14ac:dyDescent="0.2">
      <c r="B297" s="7">
        <v>45961</v>
      </c>
      <c r="C297" s="7">
        <v>45965</v>
      </c>
      <c r="D297" s="8" t="s">
        <v>13</v>
      </c>
      <c r="E297" s="5">
        <f>Table1[[#This Row],[Date cleared]]-Table1[[#This Row],[Date received]]+1</f>
        <v>5</v>
      </c>
      <c r="F297" s="6">
        <f>SUM(COUNTA(Table1[[#This Row],[Date received]])*38)</f>
        <v>38</v>
      </c>
      <c r="G297" s="6">
        <f>SUM(COUNTA(Table1[[#This Row],[Date received]])*49)</f>
        <v>49</v>
      </c>
    </row>
    <row r="298" spans="2:7" ht="30.75" customHeight="1" x14ac:dyDescent="0.2">
      <c r="B298" s="7">
        <v>45961</v>
      </c>
      <c r="C298" s="7">
        <v>45966</v>
      </c>
      <c r="D298" s="8" t="s">
        <v>13</v>
      </c>
      <c r="E298" s="5">
        <f>Table1[[#This Row],[Date cleared]]-Table1[[#This Row],[Date received]]+1</f>
        <v>6</v>
      </c>
      <c r="F298" s="6">
        <f>SUM(COUNTA(Table1[[#This Row],[Date received]])*38)</f>
        <v>38</v>
      </c>
      <c r="G298" s="6">
        <f>SUM(COUNTA(Table1[[#This Row],[Date received]])*49)</f>
        <v>49</v>
      </c>
    </row>
    <row r="299" spans="2:7" ht="30.75" customHeight="1" x14ac:dyDescent="0.2">
      <c r="B299" s="7">
        <v>45963</v>
      </c>
      <c r="C299" s="7">
        <v>45965</v>
      </c>
      <c r="D299" s="8" t="s">
        <v>13</v>
      </c>
      <c r="E299" s="5">
        <f>Table1[[#This Row],[Date cleared]]-Table1[[#This Row],[Date received]]+1</f>
        <v>3</v>
      </c>
      <c r="F299" s="6">
        <f>SUM(COUNTA(Table1[[#This Row],[Date received]])*38)</f>
        <v>38</v>
      </c>
      <c r="G299" s="6">
        <f>SUM(COUNTA(Table1[[#This Row],[Date received]])*49)</f>
        <v>49</v>
      </c>
    </row>
    <row r="300" spans="2:7" ht="30.75" customHeight="1" x14ac:dyDescent="0.2">
      <c r="B300" s="7">
        <v>45963</v>
      </c>
      <c r="C300" s="7">
        <v>45967</v>
      </c>
      <c r="D300" s="8" t="s">
        <v>13</v>
      </c>
      <c r="E300" s="5">
        <f>Table1[[#This Row],[Date cleared]]-Table1[[#This Row],[Date received]]+1</f>
        <v>5</v>
      </c>
      <c r="F300" s="6">
        <f>SUM(COUNTA(Table1[[#This Row],[Date received]])*38)</f>
        <v>38</v>
      </c>
      <c r="G300" s="6">
        <f>SUM(COUNTA(Table1[[#This Row],[Date received]])*49)</f>
        <v>49</v>
      </c>
    </row>
    <row r="301" spans="2:7" ht="30.75" customHeight="1" x14ac:dyDescent="0.2">
      <c r="B301" s="7">
        <v>45966</v>
      </c>
      <c r="C301" s="7">
        <v>45978</v>
      </c>
      <c r="D301" s="8" t="s">
        <v>13</v>
      </c>
      <c r="E301" s="5">
        <f>Table1[[#This Row],[Date cleared]]-Table1[[#This Row],[Date received]]+1</f>
        <v>13</v>
      </c>
      <c r="F301" s="6">
        <f>SUM(COUNTA(Table1[[#This Row],[Date received]])*38)</f>
        <v>38</v>
      </c>
      <c r="G301" s="6">
        <f>SUM(COUNTA(Table1[[#This Row],[Date received]])*49)</f>
        <v>49</v>
      </c>
    </row>
    <row r="302" spans="2:7" ht="30.75" customHeight="1" x14ac:dyDescent="0.2">
      <c r="B302" s="7">
        <v>45967</v>
      </c>
      <c r="C302" s="7">
        <v>45978</v>
      </c>
      <c r="D302" s="8" t="s">
        <v>13</v>
      </c>
      <c r="E302" s="5">
        <f>Table1[[#This Row],[Date cleared]]-Table1[[#This Row],[Date received]]+1</f>
        <v>12</v>
      </c>
      <c r="F302" s="6">
        <f>SUM(COUNTA(Table1[[#This Row],[Date received]])*38)</f>
        <v>38</v>
      </c>
      <c r="G302" s="6">
        <f>SUM(COUNTA(Table1[[#This Row],[Date received]])*49)</f>
        <v>49</v>
      </c>
    </row>
    <row r="303" spans="2:7" ht="30.75" customHeight="1" x14ac:dyDescent="0.2">
      <c r="B303" s="7">
        <v>45967</v>
      </c>
      <c r="C303" s="7">
        <v>45979</v>
      </c>
      <c r="D303" s="8" t="s">
        <v>13</v>
      </c>
      <c r="E303" s="5">
        <f>Table1[[#This Row],[Date cleared]]-Table1[[#This Row],[Date received]]+1</f>
        <v>13</v>
      </c>
      <c r="F303" s="6">
        <f>SUM(COUNTA(Table1[[#This Row],[Date received]])*38)</f>
        <v>38</v>
      </c>
      <c r="G303" s="6">
        <f>SUM(COUNTA(Table1[[#This Row],[Date received]])*49)</f>
        <v>49</v>
      </c>
    </row>
    <row r="304" spans="2:7" ht="30.75" customHeight="1" x14ac:dyDescent="0.2">
      <c r="B304" s="7">
        <v>45968</v>
      </c>
      <c r="C304" s="7">
        <v>45979</v>
      </c>
      <c r="D304" s="8" t="s">
        <v>13</v>
      </c>
      <c r="E304" s="5">
        <f>Table1[[#This Row],[Date cleared]]-Table1[[#This Row],[Date received]]+1</f>
        <v>12</v>
      </c>
      <c r="F304" s="6">
        <f>SUM(COUNTA(Table1[[#This Row],[Date received]])*38)</f>
        <v>38</v>
      </c>
      <c r="G304" s="6">
        <f>SUM(COUNTA(Table1[[#This Row],[Date received]])*49)</f>
        <v>49</v>
      </c>
    </row>
    <row r="305" spans="2:7" ht="30.75" customHeight="1" x14ac:dyDescent="0.2">
      <c r="B305" s="7">
        <v>45970</v>
      </c>
      <c r="C305" s="7">
        <v>45986</v>
      </c>
      <c r="D305" s="8" t="s">
        <v>13</v>
      </c>
      <c r="E305" s="5">
        <f>Table1[[#This Row],[Date cleared]]-Table1[[#This Row],[Date received]]+1</f>
        <v>17</v>
      </c>
      <c r="F305" s="6">
        <f>SUM(COUNTA(Table1[[#This Row],[Date received]])*38)</f>
        <v>38</v>
      </c>
      <c r="G305" s="6">
        <f>SUM(COUNTA(Table1[[#This Row],[Date received]])*49)</f>
        <v>49</v>
      </c>
    </row>
    <row r="306" spans="2:7" ht="30.75" customHeight="1" x14ac:dyDescent="0.2">
      <c r="B306" s="7">
        <v>45970</v>
      </c>
      <c r="C306" s="7">
        <v>45978</v>
      </c>
      <c r="D306" s="8" t="s">
        <v>13</v>
      </c>
      <c r="E306" s="5">
        <f>Table1[[#This Row],[Date cleared]]-Table1[[#This Row],[Date received]]+1</f>
        <v>9</v>
      </c>
      <c r="F306" s="6">
        <f>SUM(COUNTA(Table1[[#This Row],[Date received]])*38)</f>
        <v>38</v>
      </c>
      <c r="G306" s="6">
        <f>SUM(COUNTA(Table1[[#This Row],[Date received]])*49)</f>
        <v>49</v>
      </c>
    </row>
    <row r="307" spans="2:7" ht="30.75" customHeight="1" x14ac:dyDescent="0.2">
      <c r="B307" s="7">
        <v>45970</v>
      </c>
      <c r="C307" s="7">
        <v>45978</v>
      </c>
      <c r="D307" s="8" t="s">
        <v>13</v>
      </c>
      <c r="E307" s="5">
        <f>Table1[[#This Row],[Date cleared]]-Table1[[#This Row],[Date received]]+1</f>
        <v>9</v>
      </c>
      <c r="F307" s="6">
        <f>SUM(COUNTA(Table1[[#This Row],[Date received]])*38)</f>
        <v>38</v>
      </c>
      <c r="G307" s="6">
        <f>SUM(COUNTA(Table1[[#This Row],[Date received]])*49)</f>
        <v>49</v>
      </c>
    </row>
    <row r="308" spans="2:7" ht="30.75" customHeight="1" x14ac:dyDescent="0.2">
      <c r="B308" s="7">
        <v>45971</v>
      </c>
      <c r="C308" s="7">
        <v>45988</v>
      </c>
      <c r="D308" s="8" t="s">
        <v>13</v>
      </c>
      <c r="E308" s="5">
        <f>Table1[[#This Row],[Date cleared]]-Table1[[#This Row],[Date received]]+1</f>
        <v>18</v>
      </c>
      <c r="F308" s="6">
        <f>SUM(COUNTA(Table1[[#This Row],[Date received]])*38)</f>
        <v>38</v>
      </c>
      <c r="G308" s="6">
        <f>SUM(COUNTA(Table1[[#This Row],[Date received]])*49)</f>
        <v>49</v>
      </c>
    </row>
    <row r="309" spans="2:7" ht="30.75" customHeight="1" x14ac:dyDescent="0.2">
      <c r="B309" s="7">
        <v>45971</v>
      </c>
      <c r="C309" s="7">
        <v>45978</v>
      </c>
      <c r="D309" s="8" t="s">
        <v>13</v>
      </c>
      <c r="E309" s="5">
        <f>Table1[[#This Row],[Date cleared]]-Table1[[#This Row],[Date received]]+1</f>
        <v>8</v>
      </c>
      <c r="F309" s="6">
        <f>SUM(COUNTA(Table1[[#This Row],[Date received]])*38)</f>
        <v>38</v>
      </c>
      <c r="G309" s="6">
        <f>SUM(COUNTA(Table1[[#This Row],[Date received]])*49)</f>
        <v>49</v>
      </c>
    </row>
    <row r="310" spans="2:7" ht="30.75" customHeight="1" x14ac:dyDescent="0.2">
      <c r="B310" s="7">
        <v>45973</v>
      </c>
      <c r="C310" s="7">
        <v>45986</v>
      </c>
      <c r="D310" s="8" t="s">
        <v>13</v>
      </c>
      <c r="E310" s="5">
        <f>Table1[[#This Row],[Date cleared]]-Table1[[#This Row],[Date received]]+1</f>
        <v>14</v>
      </c>
      <c r="F310" s="6">
        <f>SUM(COUNTA(Table1[[#This Row],[Date received]])*38)</f>
        <v>38</v>
      </c>
      <c r="G310" s="6">
        <f>SUM(COUNTA(Table1[[#This Row],[Date received]])*49)</f>
        <v>49</v>
      </c>
    </row>
    <row r="311" spans="2:7" ht="30.75" customHeight="1" x14ac:dyDescent="0.2">
      <c r="B311" s="7">
        <v>45973</v>
      </c>
      <c r="C311" s="7">
        <v>45987</v>
      </c>
      <c r="D311" s="8" t="s">
        <v>13</v>
      </c>
      <c r="E311" s="5">
        <f>Table1[[#This Row],[Date cleared]]-Table1[[#This Row],[Date received]]+1</f>
        <v>15</v>
      </c>
      <c r="F311" s="6">
        <f>SUM(COUNTA(Table1[[#This Row],[Date received]])*38)</f>
        <v>38</v>
      </c>
      <c r="G311" s="6">
        <f>SUM(COUNTA(Table1[[#This Row],[Date received]])*49)</f>
        <v>49</v>
      </c>
    </row>
    <row r="312" spans="2:7" ht="30.75" customHeight="1" x14ac:dyDescent="0.2">
      <c r="B312" s="7">
        <v>45974</v>
      </c>
      <c r="C312" s="7">
        <v>45979</v>
      </c>
      <c r="D312" s="8" t="s">
        <v>13</v>
      </c>
      <c r="E312" s="5">
        <f>Table1[[#This Row],[Date cleared]]-Table1[[#This Row],[Date received]]+1</f>
        <v>6</v>
      </c>
      <c r="F312" s="6">
        <f>SUM(COUNTA(Table1[[#This Row],[Date received]])*38)</f>
        <v>38</v>
      </c>
      <c r="G312" s="6">
        <f>SUM(COUNTA(Table1[[#This Row],[Date received]])*49)</f>
        <v>49</v>
      </c>
    </row>
    <row r="313" spans="2:7" ht="30.75" customHeight="1" x14ac:dyDescent="0.2">
      <c r="B313" s="7">
        <v>45974</v>
      </c>
      <c r="C313" s="7">
        <v>45979</v>
      </c>
      <c r="D313" s="8" t="s">
        <v>13</v>
      </c>
      <c r="E313" s="5">
        <f>Table1[[#This Row],[Date cleared]]-Table1[[#This Row],[Date received]]+1</f>
        <v>6</v>
      </c>
      <c r="F313" s="6">
        <f>SUM(COUNTA(Table1[[#This Row],[Date received]])*38)</f>
        <v>38</v>
      </c>
      <c r="G313" s="6">
        <f>SUM(COUNTA(Table1[[#This Row],[Date received]])*49)</f>
        <v>49</v>
      </c>
    </row>
    <row r="314" spans="2:7" ht="30.75" customHeight="1" x14ac:dyDescent="0.2">
      <c r="B314" s="7">
        <v>45975</v>
      </c>
      <c r="C314" s="7">
        <v>45979</v>
      </c>
      <c r="D314" s="8" t="s">
        <v>13</v>
      </c>
      <c r="E314" s="5">
        <f>Table1[[#This Row],[Date cleared]]-Table1[[#This Row],[Date received]]+1</f>
        <v>5</v>
      </c>
      <c r="F314" s="6">
        <f>SUM(COUNTA(Table1[[#This Row],[Date received]])*38)</f>
        <v>38</v>
      </c>
      <c r="G314" s="6">
        <f>SUM(COUNTA(Table1[[#This Row],[Date received]])*49)</f>
        <v>49</v>
      </c>
    </row>
    <row r="315" spans="2:7" ht="30.75" customHeight="1" x14ac:dyDescent="0.2">
      <c r="B315" s="7">
        <v>45976</v>
      </c>
      <c r="C315" s="7">
        <v>45989</v>
      </c>
      <c r="D315" s="8" t="s">
        <v>13</v>
      </c>
      <c r="E315" s="5">
        <f>Table1[[#This Row],[Date cleared]]-Table1[[#This Row],[Date received]]+1</f>
        <v>14</v>
      </c>
      <c r="F315" s="6">
        <f>SUM(COUNTA(Table1[[#This Row],[Date received]])*38)</f>
        <v>38</v>
      </c>
      <c r="G315" s="6">
        <f>SUM(COUNTA(Table1[[#This Row],[Date received]])*49)</f>
        <v>49</v>
      </c>
    </row>
    <row r="316" spans="2:7" ht="30.75" customHeight="1" x14ac:dyDescent="0.2">
      <c r="B316" s="7">
        <v>45976</v>
      </c>
      <c r="C316" s="7">
        <v>45986</v>
      </c>
      <c r="D316" s="8" t="s">
        <v>13</v>
      </c>
      <c r="E316" s="5">
        <f>Table1[[#This Row],[Date cleared]]-Table1[[#This Row],[Date received]]+1</f>
        <v>11</v>
      </c>
      <c r="F316" s="6">
        <f>SUM(COUNTA(Table1[[#This Row],[Date received]])*38)</f>
        <v>38</v>
      </c>
      <c r="G316" s="6">
        <f>SUM(COUNTA(Table1[[#This Row],[Date received]])*49)</f>
        <v>49</v>
      </c>
    </row>
    <row r="317" spans="2:7" ht="30.75" customHeight="1" x14ac:dyDescent="0.2">
      <c r="B317" s="7">
        <v>45976</v>
      </c>
      <c r="C317" s="7">
        <v>45986</v>
      </c>
      <c r="D317" s="8" t="s">
        <v>13</v>
      </c>
      <c r="E317" s="5">
        <f>Table1[[#This Row],[Date cleared]]-Table1[[#This Row],[Date received]]+1</f>
        <v>11</v>
      </c>
      <c r="F317" s="6">
        <f>SUM(COUNTA(Table1[[#This Row],[Date received]])*38)</f>
        <v>38</v>
      </c>
      <c r="G317" s="6">
        <f>SUM(COUNTA(Table1[[#This Row],[Date received]])*49)</f>
        <v>49</v>
      </c>
    </row>
    <row r="318" spans="2:7" ht="30.75" customHeight="1" x14ac:dyDescent="0.2">
      <c r="B318" s="7">
        <v>45976</v>
      </c>
      <c r="C318" s="7">
        <v>45979</v>
      </c>
      <c r="D318" s="8" t="s">
        <v>13</v>
      </c>
      <c r="E318" s="5">
        <f>Table1[[#This Row],[Date cleared]]-Table1[[#This Row],[Date received]]+1</f>
        <v>4</v>
      </c>
      <c r="F318" s="6">
        <f>SUM(COUNTA(Table1[[#This Row],[Date received]])*38)</f>
        <v>38</v>
      </c>
      <c r="G318" s="6">
        <f>SUM(COUNTA(Table1[[#This Row],[Date received]])*49)</f>
        <v>49</v>
      </c>
    </row>
    <row r="319" spans="2:7" ht="30.75" customHeight="1" x14ac:dyDescent="0.2">
      <c r="B319" s="7">
        <v>45977</v>
      </c>
      <c r="C319" s="7">
        <v>45987</v>
      </c>
      <c r="D319" s="8" t="s">
        <v>13</v>
      </c>
      <c r="E319" s="5">
        <f>Table1[[#This Row],[Date cleared]]-Table1[[#This Row],[Date received]]+1</f>
        <v>11</v>
      </c>
      <c r="F319" s="6">
        <f>SUM(COUNTA(Table1[[#This Row],[Date received]])*38)</f>
        <v>38</v>
      </c>
      <c r="G319" s="6">
        <f>SUM(COUNTA(Table1[[#This Row],[Date received]])*49)</f>
        <v>49</v>
      </c>
    </row>
    <row r="320" spans="2:7" ht="30.75" customHeight="1" x14ac:dyDescent="0.2">
      <c r="B320" s="7">
        <v>45977</v>
      </c>
      <c r="C320" s="7">
        <v>45986</v>
      </c>
      <c r="D320" s="8" t="s">
        <v>13</v>
      </c>
      <c r="E320" s="5">
        <f>Table1[[#This Row],[Date cleared]]-Table1[[#This Row],[Date received]]+1</f>
        <v>10</v>
      </c>
      <c r="F320" s="6">
        <f>SUM(COUNTA(Table1[[#This Row],[Date received]])*38)</f>
        <v>38</v>
      </c>
      <c r="G320" s="6">
        <f>SUM(COUNTA(Table1[[#This Row],[Date received]])*49)</f>
        <v>49</v>
      </c>
    </row>
    <row r="321" spans="2:7" ht="30.75" customHeight="1" x14ac:dyDescent="0.2">
      <c r="B321" s="7">
        <v>45977</v>
      </c>
      <c r="C321" s="7">
        <v>45979</v>
      </c>
      <c r="D321" s="8" t="s">
        <v>13</v>
      </c>
      <c r="E321" s="5">
        <f>Table1[[#This Row],[Date cleared]]-Table1[[#This Row],[Date received]]+1</f>
        <v>3</v>
      </c>
      <c r="F321" s="6">
        <f>SUM(COUNTA(Table1[[#This Row],[Date received]])*38)</f>
        <v>38</v>
      </c>
      <c r="G321" s="6">
        <f>SUM(COUNTA(Table1[[#This Row],[Date received]])*49)</f>
        <v>49</v>
      </c>
    </row>
    <row r="322" spans="2:7" ht="30.75" customHeight="1" x14ac:dyDescent="0.2">
      <c r="B322" s="7">
        <v>45977</v>
      </c>
      <c r="C322" s="7">
        <v>45979</v>
      </c>
      <c r="D322" s="8" t="s">
        <v>13</v>
      </c>
      <c r="E322" s="5">
        <f>Table1[[#This Row],[Date cleared]]-Table1[[#This Row],[Date received]]+1</f>
        <v>3</v>
      </c>
      <c r="F322" s="6">
        <f>SUM(COUNTA(Table1[[#This Row],[Date received]])*38)</f>
        <v>38</v>
      </c>
      <c r="G322" s="6">
        <f>SUM(COUNTA(Table1[[#This Row],[Date received]])*49)</f>
        <v>49</v>
      </c>
    </row>
    <row r="323" spans="2:7" ht="30.75" customHeight="1" x14ac:dyDescent="0.2">
      <c r="B323" s="7">
        <v>45979</v>
      </c>
      <c r="C323" s="7">
        <v>45987</v>
      </c>
      <c r="D323" s="8" t="s">
        <v>14</v>
      </c>
      <c r="E323" s="5">
        <f>Table1[[#This Row],[Date cleared]]-Table1[[#This Row],[Date received]]+1</f>
        <v>9</v>
      </c>
      <c r="F323" s="6">
        <f>SUM(COUNTA(Table1[[#This Row],[Date received]])*38)</f>
        <v>38</v>
      </c>
      <c r="G323" s="6">
        <f>SUM(COUNTA(Table1[[#This Row],[Date received]])*49)</f>
        <v>49</v>
      </c>
    </row>
    <row r="324" spans="2:7" ht="30.75" customHeight="1" x14ac:dyDescent="0.2">
      <c r="B324" s="7">
        <v>45984</v>
      </c>
      <c r="C324" s="7">
        <v>46010</v>
      </c>
      <c r="D324" s="8" t="s">
        <v>13</v>
      </c>
      <c r="E324" s="5">
        <f>Table1[[#This Row],[Date cleared]]-Table1[[#This Row],[Date received]]+1</f>
        <v>27</v>
      </c>
      <c r="F324" s="6">
        <f>SUM(COUNTA(Table1[[#This Row],[Date received]])*38)</f>
        <v>38</v>
      </c>
      <c r="G324" s="6">
        <f>SUM(COUNTA(Table1[[#This Row],[Date received]])*49)</f>
        <v>49</v>
      </c>
    </row>
    <row r="325" spans="2:7" ht="30.75" customHeight="1" x14ac:dyDescent="0.2">
      <c r="B325" s="7">
        <v>45986</v>
      </c>
      <c r="C325" s="7">
        <v>45987</v>
      </c>
      <c r="D325" s="8" t="s">
        <v>17</v>
      </c>
      <c r="E325" s="5">
        <f>Table1[[#This Row],[Date cleared]]-Table1[[#This Row],[Date received]]+1</f>
        <v>2</v>
      </c>
      <c r="F325" s="6">
        <f>SUM(COUNTA(Table1[[#This Row],[Date received]])*38)</f>
        <v>38</v>
      </c>
      <c r="G325" s="6">
        <f>SUM(COUNTA(Table1[[#This Row],[Date received]])*49)</f>
        <v>49</v>
      </c>
    </row>
    <row r="326" spans="2:7" ht="30.75" customHeight="1" x14ac:dyDescent="0.2">
      <c r="B326" s="7">
        <v>45987</v>
      </c>
      <c r="C326" s="7">
        <v>45988</v>
      </c>
      <c r="D326" s="8" t="s">
        <v>17</v>
      </c>
      <c r="E326" s="5">
        <f>Table1[[#This Row],[Date cleared]]-Table1[[#This Row],[Date received]]+1</f>
        <v>2</v>
      </c>
      <c r="F326" s="6">
        <f>SUM(COUNTA(Table1[[#This Row],[Date received]])*38)</f>
        <v>38</v>
      </c>
      <c r="G326" s="6">
        <f>SUM(COUNTA(Table1[[#This Row],[Date received]])*49)</f>
        <v>49</v>
      </c>
    </row>
    <row r="327" spans="2:7" ht="30.75" customHeight="1" x14ac:dyDescent="0.2">
      <c r="B327" s="7">
        <v>45987</v>
      </c>
      <c r="C327" s="7">
        <v>45988</v>
      </c>
      <c r="D327" s="8" t="s">
        <v>16</v>
      </c>
      <c r="E327" s="5">
        <f>Table1[[#This Row],[Date cleared]]-Table1[[#This Row],[Date received]]+1</f>
        <v>2</v>
      </c>
      <c r="F327" s="6">
        <f>SUM(COUNTA(Table1[[#This Row],[Date received]])*38)</f>
        <v>38</v>
      </c>
      <c r="G327" s="6">
        <f>SUM(COUNTA(Table1[[#This Row],[Date received]])*49)</f>
        <v>49</v>
      </c>
    </row>
    <row r="328" spans="2:7" ht="30.75" customHeight="1" x14ac:dyDescent="0.2">
      <c r="B328" s="7">
        <v>45987</v>
      </c>
      <c r="C328" s="7">
        <v>45989</v>
      </c>
      <c r="D328" s="8" t="s">
        <v>13</v>
      </c>
      <c r="E328" s="5">
        <f>Table1[[#This Row],[Date cleared]]-Table1[[#This Row],[Date received]]+1</f>
        <v>3</v>
      </c>
      <c r="F328" s="6">
        <f>SUM(COUNTA(Table1[[#This Row],[Date received]])*38)</f>
        <v>38</v>
      </c>
      <c r="G328" s="6">
        <f>SUM(COUNTA(Table1[[#This Row],[Date received]])*49)</f>
        <v>49</v>
      </c>
    </row>
    <row r="329" spans="2:7" ht="30.75" customHeight="1" x14ac:dyDescent="0.2">
      <c r="B329" s="7">
        <v>45989</v>
      </c>
      <c r="C329" s="7">
        <v>46028</v>
      </c>
      <c r="D329" s="8" t="s">
        <v>13</v>
      </c>
      <c r="E329" s="5">
        <f>Table1[[#This Row],[Date cleared]]-Table1[[#This Row],[Date received]]+1</f>
        <v>40</v>
      </c>
      <c r="F329" s="6">
        <f>SUM(COUNTA(Table1[[#This Row],[Date received]])*38)</f>
        <v>38</v>
      </c>
      <c r="G329" s="6">
        <f>SUM(COUNTA(Table1[[#This Row],[Date received]])*49)</f>
        <v>49</v>
      </c>
    </row>
    <row r="330" spans="2:7" ht="30.75" customHeight="1" x14ac:dyDescent="0.2">
      <c r="B330" s="7">
        <v>45990</v>
      </c>
      <c r="C330" s="7">
        <v>45994</v>
      </c>
      <c r="D330" s="8" t="s">
        <v>13</v>
      </c>
      <c r="E330" s="5">
        <f>Table1[[#This Row],[Date cleared]]-Table1[[#This Row],[Date received]]+1</f>
        <v>5</v>
      </c>
      <c r="F330" s="6">
        <f>SUM(COUNTA(Table1[[#This Row],[Date received]])*38)</f>
        <v>38</v>
      </c>
      <c r="G330" s="6">
        <f>SUM(COUNTA(Table1[[#This Row],[Date received]])*49)</f>
        <v>49</v>
      </c>
    </row>
    <row r="331" spans="2:7" ht="30.75" customHeight="1" x14ac:dyDescent="0.2">
      <c r="B331" s="7">
        <v>45991</v>
      </c>
      <c r="C331" s="7">
        <v>45992</v>
      </c>
      <c r="D331" s="8" t="s">
        <v>13</v>
      </c>
      <c r="E331" s="5">
        <f>Table1[[#This Row],[Date cleared]]-Table1[[#This Row],[Date received]]+1</f>
        <v>2</v>
      </c>
      <c r="F331" s="6">
        <f>SUM(COUNTA(Table1[[#This Row],[Date received]])*38)</f>
        <v>38</v>
      </c>
      <c r="G331" s="6">
        <f>SUM(COUNTA(Table1[[#This Row],[Date received]])*49)</f>
        <v>49</v>
      </c>
    </row>
    <row r="332" spans="2:7" ht="30.75" customHeight="1" x14ac:dyDescent="0.2">
      <c r="B332" s="7">
        <v>45993</v>
      </c>
      <c r="C332" s="7">
        <v>45994</v>
      </c>
      <c r="D332" s="8" t="s">
        <v>13</v>
      </c>
      <c r="E332" s="5">
        <f>Table1[[#This Row],[Date cleared]]-Table1[[#This Row],[Date received]]+1</f>
        <v>2</v>
      </c>
      <c r="F332" s="6">
        <f>SUM(COUNTA(Table1[[#This Row],[Date received]])*38)</f>
        <v>38</v>
      </c>
      <c r="G332" s="6">
        <f>SUM(COUNTA(Table1[[#This Row],[Date received]])*49)</f>
        <v>49</v>
      </c>
    </row>
    <row r="333" spans="2:7" ht="30.75" customHeight="1" x14ac:dyDescent="0.2">
      <c r="B333" s="7">
        <v>45994</v>
      </c>
      <c r="C333" s="7">
        <v>46000</v>
      </c>
      <c r="D333" s="8" t="s">
        <v>13</v>
      </c>
      <c r="E333" s="5">
        <f>Table1[[#This Row],[Date cleared]]-Table1[[#This Row],[Date received]]+1</f>
        <v>7</v>
      </c>
      <c r="F333" s="6">
        <f>SUM(COUNTA(Table1[[#This Row],[Date received]])*38)</f>
        <v>38</v>
      </c>
      <c r="G333" s="6">
        <f>SUM(COUNTA(Table1[[#This Row],[Date received]])*49)</f>
        <v>49</v>
      </c>
    </row>
    <row r="334" spans="2:7" ht="30.75" customHeight="1" x14ac:dyDescent="0.2">
      <c r="B334" s="7">
        <v>45994</v>
      </c>
      <c r="C334" s="7">
        <v>46000</v>
      </c>
      <c r="D334" s="8" t="s">
        <v>13</v>
      </c>
      <c r="E334" s="5">
        <f>Table1[[#This Row],[Date cleared]]-Table1[[#This Row],[Date received]]+1</f>
        <v>7</v>
      </c>
      <c r="F334" s="6">
        <f>SUM(COUNTA(Table1[[#This Row],[Date received]])*38)</f>
        <v>38</v>
      </c>
      <c r="G334" s="6">
        <f>SUM(COUNTA(Table1[[#This Row],[Date received]])*49)</f>
        <v>49</v>
      </c>
    </row>
    <row r="335" spans="2:7" ht="30.75" customHeight="1" x14ac:dyDescent="0.2">
      <c r="B335" s="7">
        <v>45996</v>
      </c>
      <c r="C335" s="7">
        <v>46000</v>
      </c>
      <c r="D335" s="8" t="s">
        <v>13</v>
      </c>
      <c r="E335" s="5">
        <f>Table1[[#This Row],[Date cleared]]-Table1[[#This Row],[Date received]]+1</f>
        <v>5</v>
      </c>
      <c r="F335" s="6">
        <f>SUM(COUNTA(Table1[[#This Row],[Date received]])*38)</f>
        <v>38</v>
      </c>
      <c r="G335" s="6">
        <f>SUM(COUNTA(Table1[[#This Row],[Date received]])*49)</f>
        <v>49</v>
      </c>
    </row>
    <row r="336" spans="2:7" ht="30.75" customHeight="1" x14ac:dyDescent="0.2">
      <c r="B336" s="7">
        <v>46001</v>
      </c>
      <c r="C336" s="7">
        <v>46003</v>
      </c>
      <c r="D336" s="8" t="s">
        <v>13</v>
      </c>
      <c r="E336" s="5">
        <f>Table1[[#This Row],[Date cleared]]-Table1[[#This Row],[Date received]]+1</f>
        <v>3</v>
      </c>
      <c r="F336" s="6">
        <f>SUM(COUNTA(Table1[[#This Row],[Date received]])*38)</f>
        <v>38</v>
      </c>
      <c r="G336" s="6">
        <f>SUM(COUNTA(Table1[[#This Row],[Date received]])*49)</f>
        <v>49</v>
      </c>
    </row>
    <row r="337" spans="2:7" ht="30.75" customHeight="1" x14ac:dyDescent="0.2">
      <c r="B337" s="7">
        <v>46002</v>
      </c>
      <c r="C337" s="7">
        <v>46003</v>
      </c>
      <c r="D337" s="8" t="s">
        <v>13</v>
      </c>
      <c r="E337" s="5">
        <f>Table1[[#This Row],[Date cleared]]-Table1[[#This Row],[Date received]]+1</f>
        <v>2</v>
      </c>
      <c r="F337" s="6">
        <f>SUM(COUNTA(Table1[[#This Row],[Date received]])*38)</f>
        <v>38</v>
      </c>
      <c r="G337" s="6">
        <f>SUM(COUNTA(Table1[[#This Row],[Date received]])*49)</f>
        <v>49</v>
      </c>
    </row>
    <row r="338" spans="2:7" ht="30.75" customHeight="1" x14ac:dyDescent="0.2">
      <c r="B338" s="7">
        <v>46003</v>
      </c>
      <c r="C338" s="7">
        <v>46008</v>
      </c>
      <c r="D338" s="8" t="s">
        <v>13</v>
      </c>
      <c r="E338" s="5">
        <f>Table1[[#This Row],[Date cleared]]-Table1[[#This Row],[Date received]]+1</f>
        <v>6</v>
      </c>
      <c r="F338" s="6">
        <f>SUM(COUNTA(Table1[[#This Row],[Date received]])*38)</f>
        <v>38</v>
      </c>
      <c r="G338" s="6">
        <f>SUM(COUNTA(Table1[[#This Row],[Date received]])*49)</f>
        <v>49</v>
      </c>
    </row>
    <row r="339" spans="2:7" ht="30.75" customHeight="1" x14ac:dyDescent="0.2">
      <c r="B339" s="7">
        <v>46004</v>
      </c>
      <c r="C339" s="7">
        <v>46006</v>
      </c>
      <c r="D339" s="8" t="s">
        <v>13</v>
      </c>
      <c r="E339" s="5">
        <f>Table1[[#This Row],[Date cleared]]-Table1[[#This Row],[Date received]]+1</f>
        <v>3</v>
      </c>
      <c r="F339" s="6">
        <f>SUM(COUNTA(Table1[[#This Row],[Date received]])*38)</f>
        <v>38</v>
      </c>
      <c r="G339" s="6">
        <f>SUM(COUNTA(Table1[[#This Row],[Date received]])*49)</f>
        <v>49</v>
      </c>
    </row>
    <row r="340" spans="2:7" ht="30.75" customHeight="1" x14ac:dyDescent="0.2">
      <c r="B340" s="7">
        <v>46005</v>
      </c>
      <c r="C340" s="7">
        <v>46006</v>
      </c>
      <c r="D340" s="8" t="s">
        <v>13</v>
      </c>
      <c r="E340" s="5">
        <f>Table1[[#This Row],[Date cleared]]-Table1[[#This Row],[Date received]]+1</f>
        <v>2</v>
      </c>
      <c r="F340" s="6">
        <f>SUM(COUNTA(Table1[[#This Row],[Date received]])*38)</f>
        <v>38</v>
      </c>
      <c r="G340" s="6">
        <f>SUM(COUNTA(Table1[[#This Row],[Date received]])*49)</f>
        <v>49</v>
      </c>
    </row>
    <row r="341" spans="2:7" ht="30.75" customHeight="1" x14ac:dyDescent="0.2">
      <c r="B341" s="7">
        <v>46006</v>
      </c>
      <c r="C341" s="7">
        <v>46007</v>
      </c>
      <c r="D341" s="8" t="s">
        <v>13</v>
      </c>
      <c r="E341" s="5">
        <f>Table1[[#This Row],[Date cleared]]-Table1[[#This Row],[Date received]]+1</f>
        <v>2</v>
      </c>
      <c r="F341" s="6">
        <f>SUM(COUNTA(Table1[[#This Row],[Date received]])*38)</f>
        <v>38</v>
      </c>
      <c r="G341" s="6">
        <f>SUM(COUNTA(Table1[[#This Row],[Date received]])*49)</f>
        <v>49</v>
      </c>
    </row>
    <row r="342" spans="2:7" ht="30.75" customHeight="1" x14ac:dyDescent="0.2">
      <c r="B342" s="7">
        <v>46006</v>
      </c>
      <c r="C342" s="7">
        <v>46010</v>
      </c>
      <c r="D342" s="8" t="s">
        <v>13</v>
      </c>
      <c r="E342" s="5">
        <f>Table1[[#This Row],[Date cleared]]-Table1[[#This Row],[Date received]]+1</f>
        <v>5</v>
      </c>
      <c r="F342" s="6">
        <f>SUM(COUNTA(Table1[[#This Row],[Date received]])*38)</f>
        <v>38</v>
      </c>
      <c r="G342" s="6">
        <f>SUM(COUNTA(Table1[[#This Row],[Date received]])*49)</f>
        <v>49</v>
      </c>
    </row>
    <row r="343" spans="2:7" ht="30.75" customHeight="1" x14ac:dyDescent="0.2">
      <c r="B343" s="7">
        <v>46006</v>
      </c>
      <c r="C343" s="7">
        <v>46008</v>
      </c>
      <c r="D343" s="8" t="s">
        <v>13</v>
      </c>
      <c r="E343" s="5">
        <f>Table1[[#This Row],[Date cleared]]-Table1[[#This Row],[Date received]]+1</f>
        <v>3</v>
      </c>
      <c r="F343" s="6">
        <f>SUM(COUNTA(Table1[[#This Row],[Date received]])*38)</f>
        <v>38</v>
      </c>
      <c r="G343" s="6">
        <f>SUM(COUNTA(Table1[[#This Row],[Date received]])*49)</f>
        <v>49</v>
      </c>
    </row>
    <row r="344" spans="2:7" ht="30.75" customHeight="1" x14ac:dyDescent="0.2">
      <c r="B344" s="7">
        <v>46008</v>
      </c>
      <c r="C344" s="7">
        <v>46009</v>
      </c>
      <c r="D344" s="8" t="s">
        <v>13</v>
      </c>
      <c r="E344" s="5">
        <f>Table1[[#This Row],[Date cleared]]-Table1[[#This Row],[Date received]]+1</f>
        <v>2</v>
      </c>
      <c r="F344" s="6">
        <f>SUM(COUNTA(Table1[[#This Row],[Date received]])*38)</f>
        <v>38</v>
      </c>
      <c r="G344" s="6">
        <f>SUM(COUNTA(Table1[[#This Row],[Date received]])*49)</f>
        <v>49</v>
      </c>
    </row>
    <row r="345" spans="2:7" ht="30.75" customHeight="1" x14ac:dyDescent="0.2">
      <c r="B345" s="7">
        <v>46011</v>
      </c>
      <c r="C345" s="7">
        <v>46027</v>
      </c>
      <c r="D345" s="8" t="s">
        <v>13</v>
      </c>
      <c r="E345" s="5">
        <f>Table1[[#This Row],[Date cleared]]-Table1[[#This Row],[Date received]]+1</f>
        <v>17</v>
      </c>
      <c r="F345" s="6">
        <f>SUM(COUNTA(Table1[[#This Row],[Date received]])*38)</f>
        <v>38</v>
      </c>
      <c r="G345" s="6">
        <f>SUM(COUNTA(Table1[[#This Row],[Date received]])*49)</f>
        <v>49</v>
      </c>
    </row>
    <row r="346" spans="2:7" ht="30.75" customHeight="1" x14ac:dyDescent="0.2">
      <c r="B346" s="7">
        <v>46013</v>
      </c>
      <c r="C346" s="7">
        <v>46027</v>
      </c>
      <c r="D346" s="8" t="s">
        <v>13</v>
      </c>
      <c r="E346" s="5">
        <f>Table1[[#This Row],[Date cleared]]-Table1[[#This Row],[Date received]]+1</f>
        <v>15</v>
      </c>
      <c r="F346" s="6">
        <f>SUM(COUNTA(Table1[[#This Row],[Date received]])*38)</f>
        <v>38</v>
      </c>
      <c r="G346" s="6">
        <f>SUM(COUNTA(Table1[[#This Row],[Date received]])*49)</f>
        <v>49</v>
      </c>
    </row>
    <row r="347" spans="2:7" ht="30.75" customHeight="1" x14ac:dyDescent="0.2">
      <c r="B347" s="7">
        <v>46017</v>
      </c>
      <c r="C347" s="7">
        <v>46029</v>
      </c>
      <c r="D347" s="8" t="s">
        <v>16</v>
      </c>
      <c r="E347" s="5">
        <f>Table1[[#This Row],[Date cleared]]-Table1[[#This Row],[Date received]]+1</f>
        <v>13</v>
      </c>
      <c r="F347" s="6">
        <f>SUM(COUNTA(Table1[[#This Row],[Date received]])*38)</f>
        <v>38</v>
      </c>
      <c r="G347" s="6">
        <f>SUM(COUNTA(Table1[[#This Row],[Date received]])*49)</f>
        <v>49</v>
      </c>
    </row>
    <row r="348" spans="2:7" ht="30.75" customHeight="1" x14ac:dyDescent="0.2">
      <c r="B348" s="7">
        <v>46017</v>
      </c>
      <c r="C348" s="7">
        <v>46030</v>
      </c>
      <c r="D348" s="8" t="s">
        <v>13</v>
      </c>
      <c r="E348" s="5">
        <f>Table1[[#This Row],[Date cleared]]-Table1[[#This Row],[Date received]]+1</f>
        <v>14</v>
      </c>
      <c r="F348" s="6">
        <f>SUM(COUNTA(Table1[[#This Row],[Date received]])*38)</f>
        <v>38</v>
      </c>
      <c r="G348" s="6">
        <f>SUM(COUNTA(Table1[[#This Row],[Date received]])*49)</f>
        <v>49</v>
      </c>
    </row>
    <row r="349" spans="2:7" ht="30.75" customHeight="1" x14ac:dyDescent="0.2">
      <c r="B349" s="7">
        <v>46017</v>
      </c>
      <c r="C349" s="7">
        <v>46029</v>
      </c>
      <c r="D349" s="8" t="s">
        <v>13</v>
      </c>
      <c r="E349" s="5">
        <f>Table1[[#This Row],[Date cleared]]-Table1[[#This Row],[Date received]]+1</f>
        <v>13</v>
      </c>
      <c r="F349" s="6">
        <f>SUM(COUNTA(Table1[[#This Row],[Date received]])*38)</f>
        <v>38</v>
      </c>
      <c r="G349" s="6">
        <f>SUM(COUNTA(Table1[[#This Row],[Date received]])*49)</f>
        <v>49</v>
      </c>
    </row>
    <row r="350" spans="2:7" ht="30.75" customHeight="1" x14ac:dyDescent="0.2">
      <c r="B350" s="7">
        <v>46018</v>
      </c>
      <c r="C350" s="7">
        <v>46028</v>
      </c>
      <c r="D350" s="8" t="s">
        <v>13</v>
      </c>
      <c r="E350" s="5">
        <f>Table1[[#This Row],[Date cleared]]-Table1[[#This Row],[Date received]]+1</f>
        <v>11</v>
      </c>
      <c r="F350" s="6">
        <f>SUM(COUNTA(Table1[[#This Row],[Date received]])*38)</f>
        <v>38</v>
      </c>
      <c r="G350" s="6">
        <f>SUM(COUNTA(Table1[[#This Row],[Date received]])*49)</f>
        <v>49</v>
      </c>
    </row>
    <row r="351" spans="2:7" ht="30.75" customHeight="1" x14ac:dyDescent="0.2">
      <c r="B351" s="7">
        <v>46018</v>
      </c>
      <c r="C351" s="7">
        <v>46028</v>
      </c>
      <c r="D351" s="8" t="s">
        <v>13</v>
      </c>
      <c r="E351" s="5">
        <f>Table1[[#This Row],[Date cleared]]-Table1[[#This Row],[Date received]]+1</f>
        <v>11</v>
      </c>
      <c r="F351" s="6">
        <f>SUM(COUNTA(Table1[[#This Row],[Date received]])*38)</f>
        <v>38</v>
      </c>
      <c r="G351" s="6">
        <f>SUM(COUNTA(Table1[[#This Row],[Date received]])*49)</f>
        <v>49</v>
      </c>
    </row>
    <row r="352" spans="2:7" ht="30.75" customHeight="1" x14ac:dyDescent="0.2">
      <c r="B352" s="7">
        <v>46018</v>
      </c>
      <c r="C352" s="7">
        <v>46028</v>
      </c>
      <c r="D352" s="8" t="s">
        <v>13</v>
      </c>
      <c r="E352" s="5">
        <f>Table1[[#This Row],[Date cleared]]-Table1[[#This Row],[Date received]]+1</f>
        <v>11</v>
      </c>
      <c r="F352" s="6">
        <f>SUM(COUNTA(Table1[[#This Row],[Date received]])*38)</f>
        <v>38</v>
      </c>
      <c r="G352" s="6">
        <f>SUM(COUNTA(Table1[[#This Row],[Date received]])*49)</f>
        <v>49</v>
      </c>
    </row>
    <row r="353" spans="2:7" ht="30.75" customHeight="1" x14ac:dyDescent="0.2">
      <c r="B353" s="7">
        <v>46019</v>
      </c>
      <c r="C353" s="7">
        <v>46028</v>
      </c>
      <c r="D353" s="8" t="s">
        <v>13</v>
      </c>
      <c r="E353" s="5">
        <f>Table1[[#This Row],[Date cleared]]-Table1[[#This Row],[Date received]]+1</f>
        <v>10</v>
      </c>
      <c r="F353" s="6">
        <f>SUM(COUNTA(Table1[[#This Row],[Date received]])*38)</f>
        <v>38</v>
      </c>
      <c r="G353" s="6">
        <f>SUM(COUNTA(Table1[[#This Row],[Date received]])*49)</f>
        <v>49</v>
      </c>
    </row>
    <row r="354" spans="2:7" ht="30.75" customHeight="1" x14ac:dyDescent="0.2">
      <c r="B354" s="7">
        <v>46019</v>
      </c>
      <c r="C354" s="7">
        <v>46028</v>
      </c>
      <c r="D354" s="8" t="s">
        <v>13</v>
      </c>
      <c r="E354" s="5">
        <f>Table1[[#This Row],[Date cleared]]-Table1[[#This Row],[Date received]]+1</f>
        <v>10</v>
      </c>
      <c r="F354" s="6">
        <f>SUM(COUNTA(Table1[[#This Row],[Date received]])*38)</f>
        <v>38</v>
      </c>
      <c r="G354" s="6">
        <f>SUM(COUNTA(Table1[[#This Row],[Date received]])*49)</f>
        <v>49</v>
      </c>
    </row>
    <row r="355" spans="2:7" ht="30.75" customHeight="1" x14ac:dyDescent="0.2">
      <c r="B355" s="7">
        <v>46021</v>
      </c>
      <c r="C355" s="7">
        <v>46028</v>
      </c>
      <c r="D355" s="8" t="s">
        <v>13</v>
      </c>
      <c r="E355" s="5">
        <f>Table1[[#This Row],[Date cleared]]-Table1[[#This Row],[Date received]]+1</f>
        <v>8</v>
      </c>
      <c r="F355" s="6">
        <f>SUM(COUNTA(Table1[[#This Row],[Date received]])*38)</f>
        <v>38</v>
      </c>
      <c r="G355" s="6">
        <f>SUM(COUNTA(Table1[[#This Row],[Date received]])*49)</f>
        <v>49</v>
      </c>
    </row>
    <row r="356" spans="2:7" ht="30.75" customHeight="1" x14ac:dyDescent="0.2">
      <c r="B356" s="7">
        <v>46023</v>
      </c>
      <c r="C356" s="7">
        <v>46030</v>
      </c>
      <c r="D356" s="8" t="s">
        <v>13</v>
      </c>
      <c r="E356" s="5">
        <f>Table1[[#This Row],[Date cleared]]-Table1[[#This Row],[Date received]]+1</f>
        <v>8</v>
      </c>
      <c r="F356" s="6">
        <f>SUM(COUNTA(Table1[[#This Row],[Date received]])*38)</f>
        <v>38</v>
      </c>
      <c r="G356" s="6">
        <f>SUM(COUNTA(Table1[[#This Row],[Date received]])*49)</f>
        <v>49</v>
      </c>
    </row>
    <row r="357" spans="2:7" ht="30.75" customHeight="1" x14ac:dyDescent="0.2">
      <c r="B357" s="7">
        <v>46023</v>
      </c>
      <c r="C357" s="7">
        <v>46029</v>
      </c>
      <c r="D357" s="8" t="s">
        <v>13</v>
      </c>
      <c r="E357" s="5">
        <f>Table1[[#This Row],[Date cleared]]-Table1[[#This Row],[Date received]]+1</f>
        <v>7</v>
      </c>
      <c r="F357" s="6">
        <f>SUM(COUNTA(Table1[[#This Row],[Date received]])*38)</f>
        <v>38</v>
      </c>
      <c r="G357" s="6">
        <f>SUM(COUNTA(Table1[[#This Row],[Date received]])*49)</f>
        <v>49</v>
      </c>
    </row>
    <row r="358" spans="2:7" ht="30.75" customHeight="1" x14ac:dyDescent="0.2">
      <c r="B358" s="7">
        <v>46023</v>
      </c>
      <c r="C358" s="7">
        <v>46028</v>
      </c>
      <c r="D358" s="8" t="s">
        <v>13</v>
      </c>
      <c r="E358" s="5">
        <f>Table1[[#This Row],[Date cleared]]-Table1[[#This Row],[Date received]]+1</f>
        <v>6</v>
      </c>
      <c r="F358" s="6">
        <f>SUM(COUNTA(Table1[[#This Row],[Date received]])*38)</f>
        <v>38</v>
      </c>
      <c r="G358" s="6">
        <f>SUM(COUNTA(Table1[[#This Row],[Date received]])*49)</f>
        <v>49</v>
      </c>
    </row>
    <row r="359" spans="2:7" ht="30.75" customHeight="1" x14ac:dyDescent="0.2">
      <c r="B359" s="7">
        <v>46023</v>
      </c>
      <c r="C359" s="7">
        <v>46029</v>
      </c>
      <c r="D359" s="8" t="s">
        <v>13</v>
      </c>
      <c r="E359" s="5">
        <f>Table1[[#This Row],[Date cleared]]-Table1[[#This Row],[Date received]]+1</f>
        <v>7</v>
      </c>
      <c r="F359" s="6">
        <f>SUM(COUNTA(Table1[[#This Row],[Date received]])*38)</f>
        <v>38</v>
      </c>
      <c r="G359" s="6">
        <f>SUM(COUNTA(Table1[[#This Row],[Date received]])*49)</f>
        <v>49</v>
      </c>
    </row>
    <row r="360" spans="2:7" ht="30.75" customHeight="1" x14ac:dyDescent="0.2">
      <c r="B360" s="7">
        <v>46026</v>
      </c>
      <c r="C360" s="7">
        <v>46028</v>
      </c>
      <c r="D360" s="8" t="s">
        <v>13</v>
      </c>
      <c r="E360" s="5">
        <f>Table1[[#This Row],[Date cleared]]-Table1[[#This Row],[Date received]]+1</f>
        <v>3</v>
      </c>
      <c r="F360" s="6">
        <f>SUM(COUNTA(Table1[[#This Row],[Date received]])*38)</f>
        <v>38</v>
      </c>
      <c r="G360" s="6">
        <f>SUM(COUNTA(Table1[[#This Row],[Date received]])*49)</f>
        <v>49</v>
      </c>
    </row>
    <row r="361" spans="2:7" ht="30.75" customHeight="1" x14ac:dyDescent="0.2">
      <c r="B361" s="7">
        <v>46026</v>
      </c>
      <c r="C361" s="7">
        <v>46028</v>
      </c>
      <c r="D361" s="8" t="s">
        <v>13</v>
      </c>
      <c r="E361" s="5">
        <f>Table1[[#This Row],[Date cleared]]-Table1[[#This Row],[Date received]]+1</f>
        <v>3</v>
      </c>
      <c r="F361" s="6">
        <f>SUM(COUNTA(Table1[[#This Row],[Date received]])*38)</f>
        <v>38</v>
      </c>
      <c r="G361" s="6">
        <f>SUM(COUNTA(Table1[[#This Row],[Date received]])*49)</f>
        <v>49</v>
      </c>
    </row>
    <row r="362" spans="2:7" ht="30.75" customHeight="1" x14ac:dyDescent="0.2">
      <c r="B362" s="7">
        <v>46029</v>
      </c>
      <c r="C362" s="7">
        <v>46030</v>
      </c>
      <c r="D362" s="8" t="s">
        <v>13</v>
      </c>
      <c r="E362" s="5">
        <f>Table1[[#This Row],[Date cleared]]-Table1[[#This Row],[Date received]]+1</f>
        <v>2</v>
      </c>
      <c r="F362" s="6">
        <f>SUM(COUNTA(Table1[[#This Row],[Date received]])*38)</f>
        <v>38</v>
      </c>
      <c r="G362" s="6">
        <f>SUM(COUNTA(Table1[[#This Row],[Date received]])*49)</f>
        <v>49</v>
      </c>
    </row>
    <row r="363" spans="2:7" ht="30.75" customHeight="1" x14ac:dyDescent="0.2">
      <c r="B363" s="7">
        <v>46030</v>
      </c>
      <c r="C363" s="7">
        <v>46042</v>
      </c>
      <c r="D363" s="8" t="s">
        <v>17</v>
      </c>
      <c r="E363" s="5">
        <f>Table1[[#This Row],[Date cleared]]-Table1[[#This Row],[Date received]]+1</f>
        <v>13</v>
      </c>
      <c r="F363" s="6">
        <f>SUM(COUNTA(Table1[[#This Row],[Date received]])*38)</f>
        <v>38</v>
      </c>
      <c r="G363" s="6">
        <f>SUM(COUNTA(Table1[[#This Row],[Date received]])*49)</f>
        <v>49</v>
      </c>
    </row>
    <row r="364" spans="2:7" ht="30.75" customHeight="1" x14ac:dyDescent="0.2">
      <c r="B364" s="7">
        <v>46030</v>
      </c>
      <c r="C364" s="7">
        <v>46048</v>
      </c>
      <c r="D364" s="8" t="s">
        <v>13</v>
      </c>
      <c r="E364" s="5">
        <f>Table1[[#This Row],[Date cleared]]-Table1[[#This Row],[Date received]]+1</f>
        <v>19</v>
      </c>
      <c r="F364" s="6">
        <f>SUM(COUNTA(Table1[[#This Row],[Date received]])*38)</f>
        <v>38</v>
      </c>
      <c r="G364" s="6">
        <f>SUM(COUNTA(Table1[[#This Row],[Date received]])*49)</f>
        <v>49</v>
      </c>
    </row>
    <row r="365" spans="2:7" ht="30.75" customHeight="1" x14ac:dyDescent="0.2">
      <c r="B365" s="7">
        <v>46030</v>
      </c>
      <c r="C365" s="7">
        <v>46037</v>
      </c>
      <c r="D365" s="8" t="s">
        <v>13</v>
      </c>
      <c r="E365" s="5">
        <f>Table1[[#This Row],[Date cleared]]-Table1[[#This Row],[Date received]]+1</f>
        <v>8</v>
      </c>
      <c r="F365" s="6">
        <f>SUM(COUNTA(Table1[[#This Row],[Date received]])*38)</f>
        <v>38</v>
      </c>
      <c r="G365" s="6">
        <f>SUM(COUNTA(Table1[[#This Row],[Date received]])*49)</f>
        <v>49</v>
      </c>
    </row>
    <row r="366" spans="2:7" ht="30.75" customHeight="1" x14ac:dyDescent="0.2">
      <c r="B366" s="7">
        <v>46030</v>
      </c>
      <c r="C366" s="7">
        <v>46042</v>
      </c>
      <c r="D366" s="8" t="s">
        <v>13</v>
      </c>
      <c r="E366" s="5">
        <f>Table1[[#This Row],[Date cleared]]-Table1[[#This Row],[Date received]]+1</f>
        <v>13</v>
      </c>
      <c r="F366" s="6">
        <f>SUM(COUNTA(Table1[[#This Row],[Date received]])*38)</f>
        <v>38</v>
      </c>
      <c r="G366" s="6">
        <f>SUM(COUNTA(Table1[[#This Row],[Date received]])*49)</f>
        <v>49</v>
      </c>
    </row>
    <row r="367" spans="2:7" ht="30.75" customHeight="1" x14ac:dyDescent="0.2">
      <c r="B367" s="7">
        <v>46032</v>
      </c>
      <c r="C367" s="7">
        <v>46035</v>
      </c>
      <c r="D367" s="8" t="s">
        <v>13</v>
      </c>
      <c r="E367" s="5">
        <f>Table1[[#This Row],[Date cleared]]-Table1[[#This Row],[Date received]]+1</f>
        <v>4</v>
      </c>
      <c r="F367" s="6">
        <f>SUM(COUNTA(Table1[[#This Row],[Date received]])*38)</f>
        <v>38</v>
      </c>
      <c r="G367" s="6">
        <f>SUM(COUNTA(Table1[[#This Row],[Date received]])*49)</f>
        <v>49</v>
      </c>
    </row>
    <row r="368" spans="2:7" ht="30.75" customHeight="1" x14ac:dyDescent="0.2">
      <c r="B368" s="7">
        <v>46032</v>
      </c>
      <c r="C368" s="7">
        <v>46036</v>
      </c>
      <c r="D368" s="8" t="s">
        <v>13</v>
      </c>
      <c r="E368" s="5">
        <f>Table1[[#This Row],[Date cleared]]-Table1[[#This Row],[Date received]]+1</f>
        <v>5</v>
      </c>
      <c r="F368" s="6">
        <f>SUM(COUNTA(Table1[[#This Row],[Date received]])*38)</f>
        <v>38</v>
      </c>
      <c r="G368" s="6">
        <f>SUM(COUNTA(Table1[[#This Row],[Date received]])*49)</f>
        <v>49</v>
      </c>
    </row>
    <row r="369" spans="2:7" ht="30.75" customHeight="1" x14ac:dyDescent="0.2">
      <c r="B369" s="7">
        <v>46032</v>
      </c>
      <c r="C369" s="7">
        <v>46035</v>
      </c>
      <c r="D369" s="8" t="s">
        <v>13</v>
      </c>
      <c r="E369" s="5">
        <f>Table1[[#This Row],[Date cleared]]-Table1[[#This Row],[Date received]]+1</f>
        <v>4</v>
      </c>
      <c r="F369" s="6">
        <f>SUM(COUNTA(Table1[[#This Row],[Date received]])*38)</f>
        <v>38</v>
      </c>
      <c r="G369" s="6">
        <f>SUM(COUNTA(Table1[[#This Row],[Date received]])*49)</f>
        <v>49</v>
      </c>
    </row>
    <row r="370" spans="2:7" ht="30.75" customHeight="1" x14ac:dyDescent="0.2">
      <c r="B370" s="7">
        <v>46034</v>
      </c>
      <c r="C370" s="7">
        <v>46037</v>
      </c>
      <c r="D370" s="8" t="s">
        <v>13</v>
      </c>
      <c r="E370" s="5">
        <f>Table1[[#This Row],[Date cleared]]-Table1[[#This Row],[Date received]]+1</f>
        <v>4</v>
      </c>
      <c r="F370" s="6">
        <f>SUM(COUNTA(Table1[[#This Row],[Date received]])*38)</f>
        <v>38</v>
      </c>
      <c r="G370" s="6">
        <f>SUM(COUNTA(Table1[[#This Row],[Date received]])*49)</f>
        <v>49</v>
      </c>
    </row>
    <row r="371" spans="2:7" ht="30.75" customHeight="1" x14ac:dyDescent="0.2">
      <c r="B371" s="7">
        <v>46037</v>
      </c>
      <c r="C371" s="7">
        <v>46044</v>
      </c>
      <c r="D371" s="8" t="s">
        <v>13</v>
      </c>
      <c r="E371" s="5">
        <f>Table1[[#This Row],[Date cleared]]-Table1[[#This Row],[Date received]]+1</f>
        <v>8</v>
      </c>
      <c r="F371" s="6">
        <f>SUM(COUNTA(Table1[[#This Row],[Date received]])*38)</f>
        <v>38</v>
      </c>
      <c r="G371" s="6">
        <f>SUM(COUNTA(Table1[[#This Row],[Date received]])*49)</f>
        <v>49</v>
      </c>
    </row>
    <row r="372" spans="2:7" ht="30.75" customHeight="1" x14ac:dyDescent="0.2">
      <c r="B372" s="7">
        <v>46040</v>
      </c>
      <c r="C372" s="7">
        <v>46048</v>
      </c>
      <c r="D372" s="8" t="s">
        <v>13</v>
      </c>
      <c r="E372" s="5">
        <f>Table1[[#This Row],[Date cleared]]-Table1[[#This Row],[Date received]]+1</f>
        <v>9</v>
      </c>
      <c r="F372" s="6">
        <f>SUM(COUNTA(Table1[[#This Row],[Date received]])*38)</f>
        <v>38</v>
      </c>
      <c r="G372" s="6">
        <f>SUM(COUNTA(Table1[[#This Row],[Date received]])*49)</f>
        <v>49</v>
      </c>
    </row>
    <row r="373" spans="2:7" ht="30.75" customHeight="1" x14ac:dyDescent="0.2">
      <c r="B373" s="7">
        <v>46040</v>
      </c>
      <c r="C373" s="7">
        <v>46058</v>
      </c>
      <c r="D373" s="8" t="s">
        <v>13</v>
      </c>
      <c r="E373" s="5">
        <f>Table1[[#This Row],[Date cleared]]-Table1[[#This Row],[Date received]]+1</f>
        <v>19</v>
      </c>
      <c r="F373" s="6">
        <f>SUM(COUNTA(Table1[[#This Row],[Date received]])*38)</f>
        <v>38</v>
      </c>
      <c r="G373" s="6">
        <f>SUM(COUNTA(Table1[[#This Row],[Date received]])*49)</f>
        <v>49</v>
      </c>
    </row>
    <row r="374" spans="2:7" ht="30.75" customHeight="1" x14ac:dyDescent="0.2">
      <c r="B374" s="7">
        <v>46042</v>
      </c>
      <c r="C374" s="7">
        <v>46044</v>
      </c>
      <c r="D374" s="8" t="s">
        <v>13</v>
      </c>
      <c r="E374" s="5">
        <f>Table1[[#This Row],[Date cleared]]-Table1[[#This Row],[Date received]]+1</f>
        <v>3</v>
      </c>
      <c r="F374" s="6">
        <f>SUM(COUNTA(Table1[[#This Row],[Date received]])*38)</f>
        <v>38</v>
      </c>
      <c r="G374" s="6">
        <f>SUM(COUNTA(Table1[[#This Row],[Date received]])*49)</f>
        <v>49</v>
      </c>
    </row>
    <row r="375" spans="2:7" ht="30.75" customHeight="1" x14ac:dyDescent="0.2">
      <c r="B375" s="7">
        <v>46044</v>
      </c>
      <c r="C375" s="7">
        <v>46050</v>
      </c>
      <c r="D375" s="8" t="s">
        <v>13</v>
      </c>
      <c r="E375" s="5">
        <f>Table1[[#This Row],[Date cleared]]-Table1[[#This Row],[Date received]]+1</f>
        <v>7</v>
      </c>
      <c r="F375" s="6">
        <f>SUM(COUNTA(Table1[[#This Row],[Date received]])*38)</f>
        <v>38</v>
      </c>
      <c r="G375" s="6">
        <f>SUM(COUNTA(Table1[[#This Row],[Date received]])*49)</f>
        <v>49</v>
      </c>
    </row>
    <row r="376" spans="2:7" ht="30.75" customHeight="1" x14ac:dyDescent="0.2">
      <c r="B376" s="7">
        <v>46046</v>
      </c>
      <c r="C376" s="7">
        <v>46049</v>
      </c>
      <c r="D376" s="8" t="s">
        <v>13</v>
      </c>
      <c r="E376" s="5">
        <f>Table1[[#This Row],[Date cleared]]-Table1[[#This Row],[Date received]]+1</f>
        <v>4</v>
      </c>
      <c r="F376" s="6">
        <f>SUM(COUNTA(Table1[[#This Row],[Date received]])*38)</f>
        <v>38</v>
      </c>
      <c r="G376" s="6">
        <f>SUM(COUNTA(Table1[[#This Row],[Date received]])*49)</f>
        <v>49</v>
      </c>
    </row>
    <row r="377" spans="2:7" ht="30.75" customHeight="1" x14ac:dyDescent="0.2">
      <c r="B377" s="7">
        <v>46046</v>
      </c>
      <c r="C377" s="7">
        <v>46049</v>
      </c>
      <c r="D377" s="8" t="s">
        <v>13</v>
      </c>
      <c r="E377" s="5">
        <f>Table1[[#This Row],[Date cleared]]-Table1[[#This Row],[Date received]]+1</f>
        <v>4</v>
      </c>
      <c r="F377" s="6">
        <f>SUM(COUNTA(Table1[[#This Row],[Date received]])*38)</f>
        <v>38</v>
      </c>
      <c r="G377" s="6">
        <f>SUM(COUNTA(Table1[[#This Row],[Date received]])*49)</f>
        <v>49</v>
      </c>
    </row>
    <row r="378" spans="2:7" ht="30.75" customHeight="1" x14ac:dyDescent="0.2">
      <c r="B378" s="7">
        <v>46046</v>
      </c>
      <c r="C378" s="7">
        <v>46049</v>
      </c>
      <c r="D378" s="8" t="s">
        <v>13</v>
      </c>
      <c r="E378" s="5">
        <f>Table1[[#This Row],[Date cleared]]-Table1[[#This Row],[Date received]]+1</f>
        <v>4</v>
      </c>
      <c r="F378" s="6">
        <f>SUM(COUNTA(Table1[[#This Row],[Date received]])*38)</f>
        <v>38</v>
      </c>
      <c r="G378" s="6">
        <f>SUM(COUNTA(Table1[[#This Row],[Date received]])*49)</f>
        <v>49</v>
      </c>
    </row>
    <row r="379" spans="2:7" ht="30.75" customHeight="1" x14ac:dyDescent="0.2">
      <c r="B379" s="7">
        <v>46046</v>
      </c>
      <c r="C379" s="7">
        <v>46049</v>
      </c>
      <c r="D379" s="8" t="s">
        <v>13</v>
      </c>
      <c r="E379" s="5">
        <f>Table1[[#This Row],[Date cleared]]-Table1[[#This Row],[Date received]]+1</f>
        <v>4</v>
      </c>
      <c r="F379" s="6">
        <f>SUM(COUNTA(Table1[[#This Row],[Date received]])*38)</f>
        <v>38</v>
      </c>
      <c r="G379" s="6">
        <f>SUM(COUNTA(Table1[[#This Row],[Date received]])*49)</f>
        <v>49</v>
      </c>
    </row>
    <row r="380" spans="2:7" ht="30.75" customHeight="1" x14ac:dyDescent="0.2">
      <c r="B380" s="7">
        <v>46046</v>
      </c>
      <c r="C380" s="7">
        <v>46049</v>
      </c>
      <c r="D380" s="8" t="s">
        <v>13</v>
      </c>
      <c r="E380" s="5">
        <f>Table1[[#This Row],[Date cleared]]-Table1[[#This Row],[Date received]]+1</f>
        <v>4</v>
      </c>
      <c r="F380" s="6">
        <f>SUM(COUNTA(Table1[[#This Row],[Date received]])*38)</f>
        <v>38</v>
      </c>
      <c r="G380" s="6">
        <f>SUM(COUNTA(Table1[[#This Row],[Date received]])*49)</f>
        <v>49</v>
      </c>
    </row>
    <row r="381" spans="2:7" ht="30.75" customHeight="1" x14ac:dyDescent="0.2">
      <c r="B381" s="7">
        <v>46049</v>
      </c>
      <c r="C381" s="7">
        <v>46051</v>
      </c>
      <c r="D381" s="8" t="s">
        <v>13</v>
      </c>
      <c r="E381" s="5">
        <f>Table1[[#This Row],[Date cleared]]-Table1[[#This Row],[Date received]]+1</f>
        <v>3</v>
      </c>
      <c r="F381" s="6">
        <f>SUM(COUNTA(Table1[[#This Row],[Date received]])*38)</f>
        <v>38</v>
      </c>
      <c r="G381" s="6">
        <f>SUM(COUNTA(Table1[[#This Row],[Date received]])*49)</f>
        <v>49</v>
      </c>
    </row>
    <row r="382" spans="2:7" ht="30.75" customHeight="1" x14ac:dyDescent="0.2">
      <c r="B382" s="7">
        <v>46051</v>
      </c>
      <c r="C382" s="7">
        <v>46105</v>
      </c>
      <c r="D382" s="8" t="s">
        <v>13</v>
      </c>
      <c r="E382" s="5">
        <f>Table1[[#This Row],[Date cleared]]-Table1[[#This Row],[Date received]]+1</f>
        <v>55</v>
      </c>
      <c r="F382" s="6">
        <f>SUM(COUNTA(Table1[[#This Row],[Date received]])*38)</f>
        <v>38</v>
      </c>
      <c r="G382" s="6">
        <f>SUM(COUNTA(Table1[[#This Row],[Date received]])*49)</f>
        <v>49</v>
      </c>
    </row>
    <row r="383" spans="2:7" ht="30.75" customHeight="1" x14ac:dyDescent="0.2">
      <c r="B383" s="7">
        <v>46054</v>
      </c>
      <c r="C383" s="7">
        <v>46064</v>
      </c>
      <c r="D383" s="8" t="s">
        <v>13</v>
      </c>
      <c r="E383" s="5">
        <f>Table1[[#This Row],[Date cleared]]-Table1[[#This Row],[Date received]]+1</f>
        <v>11</v>
      </c>
      <c r="F383" s="6">
        <f>SUM(COUNTA(Table1[[#This Row],[Date received]])*38)</f>
        <v>38</v>
      </c>
      <c r="G383" s="6">
        <f>SUM(COUNTA(Table1[[#This Row],[Date received]])*49)</f>
        <v>49</v>
      </c>
    </row>
    <row r="384" spans="2:7" ht="30.75" customHeight="1" x14ac:dyDescent="0.2">
      <c r="B384" s="7">
        <v>46054</v>
      </c>
      <c r="C384" s="7">
        <v>46058</v>
      </c>
      <c r="D384" s="8" t="s">
        <v>13</v>
      </c>
      <c r="E384" s="5">
        <f>Table1[[#This Row],[Date cleared]]-Table1[[#This Row],[Date received]]+1</f>
        <v>5</v>
      </c>
      <c r="F384" s="6">
        <f>SUM(COUNTA(Table1[[#This Row],[Date received]])*38)</f>
        <v>38</v>
      </c>
      <c r="G384" s="6">
        <f>SUM(COUNTA(Table1[[#This Row],[Date received]])*49)</f>
        <v>49</v>
      </c>
    </row>
    <row r="385" spans="2:7" ht="30.75" customHeight="1" x14ac:dyDescent="0.2">
      <c r="B385" s="7">
        <v>46054</v>
      </c>
      <c r="C385" s="7">
        <v>46057</v>
      </c>
      <c r="D385" s="8" t="s">
        <v>13</v>
      </c>
      <c r="E385" s="5">
        <f>Table1[[#This Row],[Date cleared]]-Table1[[#This Row],[Date received]]+1</f>
        <v>4</v>
      </c>
      <c r="F385" s="6">
        <f>SUM(COUNTA(Table1[[#This Row],[Date received]])*38)</f>
        <v>38</v>
      </c>
      <c r="G385" s="6">
        <f>SUM(COUNTA(Table1[[#This Row],[Date received]])*49)</f>
        <v>49</v>
      </c>
    </row>
    <row r="386" spans="2:7" ht="30.75" customHeight="1" x14ac:dyDescent="0.2">
      <c r="B386" s="7">
        <v>46055</v>
      </c>
      <c r="C386" s="7">
        <v>46057</v>
      </c>
      <c r="D386" s="8" t="s">
        <v>13</v>
      </c>
      <c r="E386" s="5">
        <f>Table1[[#This Row],[Date cleared]]-Table1[[#This Row],[Date received]]+1</f>
        <v>3</v>
      </c>
      <c r="F386" s="6">
        <f>SUM(COUNTA(Table1[[#This Row],[Date received]])*38)</f>
        <v>38</v>
      </c>
      <c r="G386" s="6">
        <f>SUM(COUNTA(Table1[[#This Row],[Date received]])*49)</f>
        <v>49</v>
      </c>
    </row>
    <row r="387" spans="2:7" ht="30.75" customHeight="1" x14ac:dyDescent="0.2">
      <c r="B387" s="7">
        <v>46055</v>
      </c>
      <c r="C387" s="7">
        <v>46057</v>
      </c>
      <c r="D387" s="8" t="s">
        <v>13</v>
      </c>
      <c r="E387" s="5">
        <f>Table1[[#This Row],[Date cleared]]-Table1[[#This Row],[Date received]]+1</f>
        <v>3</v>
      </c>
      <c r="F387" s="6">
        <f>SUM(COUNTA(Table1[[#This Row],[Date received]])*38)</f>
        <v>38</v>
      </c>
      <c r="G387" s="6">
        <f>SUM(COUNTA(Table1[[#This Row],[Date received]])*49)</f>
        <v>49</v>
      </c>
    </row>
    <row r="388" spans="2:7" ht="30.75" customHeight="1" x14ac:dyDescent="0.2">
      <c r="B388" s="7">
        <v>46056</v>
      </c>
      <c r="C388" s="7">
        <v>46057</v>
      </c>
      <c r="D388" s="8" t="s">
        <v>13</v>
      </c>
      <c r="E388" s="5">
        <f>Table1[[#This Row],[Date cleared]]-Table1[[#This Row],[Date received]]+1</f>
        <v>2</v>
      </c>
      <c r="F388" s="6">
        <f>SUM(COUNTA(Table1[[#This Row],[Date received]])*38)</f>
        <v>38</v>
      </c>
      <c r="G388" s="6">
        <f>SUM(COUNTA(Table1[[#This Row],[Date received]])*49)</f>
        <v>49</v>
      </c>
    </row>
    <row r="389" spans="2:7" ht="30.75" customHeight="1" x14ac:dyDescent="0.2">
      <c r="B389" s="7">
        <v>46057</v>
      </c>
      <c r="C389" s="7">
        <v>46059</v>
      </c>
      <c r="D389" s="8" t="s">
        <v>17</v>
      </c>
      <c r="E389" s="5">
        <f>Table1[[#This Row],[Date cleared]]-Table1[[#This Row],[Date received]]+1</f>
        <v>3</v>
      </c>
      <c r="F389" s="6">
        <f>SUM(COUNTA(Table1[[#This Row],[Date received]])*38)</f>
        <v>38</v>
      </c>
      <c r="G389" s="6">
        <f>SUM(COUNTA(Table1[[#This Row],[Date received]])*49)</f>
        <v>49</v>
      </c>
    </row>
    <row r="390" spans="2:7" ht="30.75" customHeight="1" x14ac:dyDescent="0.2">
      <c r="B390" s="7">
        <v>46057</v>
      </c>
      <c r="C390" s="7">
        <v>46059</v>
      </c>
      <c r="D390" s="8" t="s">
        <v>13</v>
      </c>
      <c r="E390" s="5">
        <f>Table1[[#This Row],[Date cleared]]-Table1[[#This Row],[Date received]]+1</f>
        <v>3</v>
      </c>
      <c r="F390" s="6">
        <f>SUM(COUNTA(Table1[[#This Row],[Date received]])*38)</f>
        <v>38</v>
      </c>
      <c r="G390" s="6">
        <f>SUM(COUNTA(Table1[[#This Row],[Date received]])*49)</f>
        <v>49</v>
      </c>
    </row>
    <row r="391" spans="2:7" ht="30.75" customHeight="1" x14ac:dyDescent="0.2">
      <c r="B391" s="7">
        <v>46057</v>
      </c>
      <c r="C391" s="7">
        <v>46062</v>
      </c>
      <c r="D391" s="8" t="s">
        <v>13</v>
      </c>
      <c r="E391" s="5">
        <f>Table1[[#This Row],[Date cleared]]-Table1[[#This Row],[Date received]]+1</f>
        <v>6</v>
      </c>
      <c r="F391" s="6">
        <f>SUM(COUNTA(Table1[[#This Row],[Date received]])*38)</f>
        <v>38</v>
      </c>
      <c r="G391" s="6">
        <f>SUM(COUNTA(Table1[[#This Row],[Date received]])*49)</f>
        <v>49</v>
      </c>
    </row>
    <row r="392" spans="2:7" ht="30.75" customHeight="1" x14ac:dyDescent="0.2">
      <c r="B392" s="7">
        <v>46058</v>
      </c>
      <c r="C392" s="7">
        <v>46059</v>
      </c>
      <c r="D392" s="8" t="s">
        <v>13</v>
      </c>
      <c r="E392" s="5">
        <f>Table1[[#This Row],[Date cleared]]-Table1[[#This Row],[Date received]]+1</f>
        <v>2</v>
      </c>
      <c r="F392" s="6">
        <f>SUM(COUNTA(Table1[[#This Row],[Date received]])*38)</f>
        <v>38</v>
      </c>
      <c r="G392" s="6">
        <f>SUM(COUNTA(Table1[[#This Row],[Date received]])*49)</f>
        <v>49</v>
      </c>
    </row>
    <row r="393" spans="2:7" ht="30.75" customHeight="1" x14ac:dyDescent="0.2">
      <c r="B393" s="7">
        <v>46058</v>
      </c>
      <c r="C393" s="7">
        <v>46062</v>
      </c>
      <c r="D393" s="8" t="s">
        <v>13</v>
      </c>
      <c r="E393" s="5">
        <f>Table1[[#This Row],[Date cleared]]-Table1[[#This Row],[Date received]]+1</f>
        <v>5</v>
      </c>
      <c r="F393" s="6">
        <f>SUM(COUNTA(Table1[[#This Row],[Date received]])*38)</f>
        <v>38</v>
      </c>
      <c r="G393" s="6">
        <f>SUM(COUNTA(Table1[[#This Row],[Date received]])*49)</f>
        <v>49</v>
      </c>
    </row>
    <row r="394" spans="2:7" ht="30.75" customHeight="1" x14ac:dyDescent="0.2">
      <c r="B394" s="7">
        <v>46061</v>
      </c>
      <c r="C394" s="7">
        <v>46063</v>
      </c>
      <c r="D394" s="8" t="s">
        <v>14</v>
      </c>
      <c r="E394" s="5">
        <f>Table1[[#This Row],[Date cleared]]-Table1[[#This Row],[Date received]]+1</f>
        <v>3</v>
      </c>
      <c r="F394" s="6">
        <f>SUM(COUNTA(Table1[[#This Row],[Date received]])*38)</f>
        <v>38</v>
      </c>
      <c r="G394" s="6">
        <f>SUM(COUNTA(Table1[[#This Row],[Date received]])*49)</f>
        <v>49</v>
      </c>
    </row>
    <row r="395" spans="2:7" ht="30.75" customHeight="1" x14ac:dyDescent="0.2">
      <c r="B395" s="7">
        <v>46062</v>
      </c>
      <c r="C395" s="7">
        <v>46065</v>
      </c>
      <c r="D395" s="8" t="s">
        <v>13</v>
      </c>
      <c r="E395" s="5">
        <f>Table1[[#This Row],[Date cleared]]-Table1[[#This Row],[Date received]]+1</f>
        <v>4</v>
      </c>
      <c r="F395" s="6">
        <f>SUM(COUNTA(Table1[[#This Row],[Date received]])*38)</f>
        <v>38</v>
      </c>
      <c r="G395" s="6">
        <f>SUM(COUNTA(Table1[[#This Row],[Date received]])*49)</f>
        <v>49</v>
      </c>
    </row>
    <row r="396" spans="2:7" ht="30.75" customHeight="1" x14ac:dyDescent="0.2">
      <c r="B396" s="7">
        <v>46062</v>
      </c>
      <c r="C396" s="7">
        <v>46063</v>
      </c>
      <c r="D396" s="8" t="s">
        <v>13</v>
      </c>
      <c r="E396" s="5">
        <f>Table1[[#This Row],[Date cleared]]-Table1[[#This Row],[Date received]]+1</f>
        <v>2</v>
      </c>
      <c r="F396" s="6">
        <f>SUM(COUNTA(Table1[[#This Row],[Date received]])*38)</f>
        <v>38</v>
      </c>
      <c r="G396" s="6">
        <f>SUM(COUNTA(Table1[[#This Row],[Date received]])*49)</f>
        <v>49</v>
      </c>
    </row>
    <row r="397" spans="2:7" ht="30.75" customHeight="1" x14ac:dyDescent="0.2">
      <c r="B397" s="7">
        <v>46064</v>
      </c>
      <c r="C397" s="7">
        <v>46065</v>
      </c>
      <c r="D397" s="8" t="s">
        <v>13</v>
      </c>
      <c r="E397" s="5">
        <f>Table1[[#This Row],[Date cleared]]-Table1[[#This Row],[Date received]]+1</f>
        <v>2</v>
      </c>
      <c r="F397" s="6">
        <f>SUM(COUNTA(Table1[[#This Row],[Date received]])*38)</f>
        <v>38</v>
      </c>
      <c r="G397" s="6">
        <f>SUM(COUNTA(Table1[[#This Row],[Date received]])*49)</f>
        <v>49</v>
      </c>
    </row>
    <row r="398" spans="2:7" ht="30.75" customHeight="1" x14ac:dyDescent="0.2">
      <c r="B398" s="7">
        <v>46066</v>
      </c>
      <c r="C398" s="7">
        <v>46069</v>
      </c>
      <c r="D398" s="8" t="s">
        <v>13</v>
      </c>
      <c r="E398" s="5">
        <f>Table1[[#This Row],[Date cleared]]-Table1[[#This Row],[Date received]]+1</f>
        <v>4</v>
      </c>
      <c r="F398" s="6">
        <f>SUM(COUNTA(Table1[[#This Row],[Date received]])*38)</f>
        <v>38</v>
      </c>
      <c r="G398" s="6">
        <f>SUM(COUNTA(Table1[[#This Row],[Date received]])*49)</f>
        <v>49</v>
      </c>
    </row>
    <row r="399" spans="2:7" ht="30.75" customHeight="1" x14ac:dyDescent="0.2">
      <c r="B399" s="7">
        <v>46067</v>
      </c>
      <c r="C399" s="7">
        <v>46112</v>
      </c>
      <c r="D399" s="8" t="s">
        <v>13</v>
      </c>
      <c r="E399" s="5">
        <f>Table1[[#This Row],[Date cleared]]-Table1[[#This Row],[Date received]]+1</f>
        <v>46</v>
      </c>
      <c r="F399" s="6">
        <f>SUM(COUNTA(Table1[[#This Row],[Date received]])*38)</f>
        <v>38</v>
      </c>
      <c r="G399" s="6">
        <f>SUM(COUNTA(Table1[[#This Row],[Date received]])*49)</f>
        <v>49</v>
      </c>
    </row>
    <row r="400" spans="2:7" ht="30.75" customHeight="1" x14ac:dyDescent="0.2">
      <c r="B400" s="7">
        <v>46068</v>
      </c>
      <c r="C400" s="7">
        <v>46069</v>
      </c>
      <c r="D400" s="8" t="s">
        <v>13</v>
      </c>
      <c r="E400" s="5">
        <f>Table1[[#This Row],[Date cleared]]-Table1[[#This Row],[Date received]]+1</f>
        <v>2</v>
      </c>
      <c r="F400" s="6">
        <f>SUM(COUNTA(Table1[[#This Row],[Date received]])*38)</f>
        <v>38</v>
      </c>
      <c r="G400" s="6">
        <f>SUM(COUNTA(Table1[[#This Row],[Date received]])*49)</f>
        <v>49</v>
      </c>
    </row>
    <row r="401" spans="2:7" ht="30.75" customHeight="1" x14ac:dyDescent="0.2">
      <c r="B401" s="7">
        <v>46069</v>
      </c>
      <c r="C401" s="7">
        <v>46070</v>
      </c>
      <c r="D401" s="8" t="s">
        <v>13</v>
      </c>
      <c r="E401" s="5">
        <f>Table1[[#This Row],[Date cleared]]-Table1[[#This Row],[Date received]]+1</f>
        <v>2</v>
      </c>
      <c r="F401" s="6">
        <f>SUM(COUNTA(Table1[[#This Row],[Date received]])*38)</f>
        <v>38</v>
      </c>
      <c r="G401" s="6">
        <f>SUM(COUNTA(Table1[[#This Row],[Date received]])*49)</f>
        <v>49</v>
      </c>
    </row>
    <row r="402" spans="2:7" ht="30.75" customHeight="1" x14ac:dyDescent="0.2">
      <c r="B402" s="7">
        <v>46069</v>
      </c>
      <c r="C402" s="7">
        <v>46070</v>
      </c>
      <c r="D402" s="8" t="s">
        <v>13</v>
      </c>
      <c r="E402" s="5">
        <f>Table1[[#This Row],[Date cleared]]-Table1[[#This Row],[Date received]]+1</f>
        <v>2</v>
      </c>
      <c r="F402" s="6">
        <f>SUM(COUNTA(Table1[[#This Row],[Date received]])*38)</f>
        <v>38</v>
      </c>
      <c r="G402" s="6">
        <f>SUM(COUNTA(Table1[[#This Row],[Date received]])*49)</f>
        <v>49</v>
      </c>
    </row>
    <row r="403" spans="2:7" ht="30.75" customHeight="1" x14ac:dyDescent="0.2">
      <c r="B403" s="7">
        <v>46069</v>
      </c>
      <c r="C403" s="7">
        <v>46070</v>
      </c>
      <c r="D403" s="8" t="s">
        <v>13</v>
      </c>
      <c r="E403" s="5">
        <f>Table1[[#This Row],[Date cleared]]-Table1[[#This Row],[Date received]]+1</f>
        <v>2</v>
      </c>
      <c r="F403" s="6">
        <f>SUM(COUNTA(Table1[[#This Row],[Date received]])*38)</f>
        <v>38</v>
      </c>
      <c r="G403" s="6">
        <f>SUM(COUNTA(Table1[[#This Row],[Date received]])*49)</f>
        <v>49</v>
      </c>
    </row>
    <row r="404" spans="2:7" ht="30.75" customHeight="1" x14ac:dyDescent="0.2">
      <c r="B404" s="7">
        <v>46069</v>
      </c>
      <c r="C404" s="7">
        <v>46070</v>
      </c>
      <c r="D404" s="8" t="s">
        <v>13</v>
      </c>
      <c r="E404" s="5">
        <f>Table1[[#This Row],[Date cleared]]-Table1[[#This Row],[Date received]]+1</f>
        <v>2</v>
      </c>
      <c r="F404" s="6">
        <f>SUM(COUNTA(Table1[[#This Row],[Date received]])*38)</f>
        <v>38</v>
      </c>
      <c r="G404" s="6">
        <f>SUM(COUNTA(Table1[[#This Row],[Date received]])*49)</f>
        <v>49</v>
      </c>
    </row>
    <row r="405" spans="2:7" ht="30.75" customHeight="1" x14ac:dyDescent="0.2">
      <c r="B405" s="7">
        <v>46069</v>
      </c>
      <c r="C405" s="7">
        <v>46070</v>
      </c>
      <c r="D405" s="8" t="s">
        <v>13</v>
      </c>
      <c r="E405" s="5">
        <f>Table1[[#This Row],[Date cleared]]-Table1[[#This Row],[Date received]]+1</f>
        <v>2</v>
      </c>
      <c r="F405" s="6">
        <f>SUM(COUNTA(Table1[[#This Row],[Date received]])*38)</f>
        <v>38</v>
      </c>
      <c r="G405" s="6">
        <f>SUM(COUNTA(Table1[[#This Row],[Date received]])*49)</f>
        <v>49</v>
      </c>
    </row>
    <row r="406" spans="2:7" ht="30.75" customHeight="1" x14ac:dyDescent="0.2">
      <c r="B406" s="7">
        <v>46071</v>
      </c>
      <c r="C406" s="7">
        <v>46071</v>
      </c>
      <c r="D406" s="8" t="s">
        <v>17</v>
      </c>
      <c r="E406" s="5">
        <f>Table1[[#This Row],[Date cleared]]-Table1[[#This Row],[Date received]]+1</f>
        <v>1</v>
      </c>
      <c r="F406" s="6">
        <f>SUM(COUNTA(Table1[[#This Row],[Date received]])*38)</f>
        <v>38</v>
      </c>
      <c r="G406" s="6">
        <f>SUM(COUNTA(Table1[[#This Row],[Date received]])*49)</f>
        <v>49</v>
      </c>
    </row>
    <row r="407" spans="2:7" ht="30.75" customHeight="1" x14ac:dyDescent="0.2">
      <c r="B407" s="7">
        <v>46071</v>
      </c>
      <c r="C407" s="7">
        <v>46107</v>
      </c>
      <c r="D407" s="8" t="s">
        <v>13</v>
      </c>
      <c r="E407" s="5">
        <f>Table1[[#This Row],[Date cleared]]-Table1[[#This Row],[Date received]]+1</f>
        <v>37</v>
      </c>
      <c r="F407" s="6">
        <f>SUM(COUNTA(Table1[[#This Row],[Date received]])*38)</f>
        <v>38</v>
      </c>
      <c r="G407" s="6">
        <f>SUM(COUNTA(Table1[[#This Row],[Date received]])*49)</f>
        <v>49</v>
      </c>
    </row>
    <row r="408" spans="2:7" ht="30.75" customHeight="1" x14ac:dyDescent="0.2">
      <c r="B408" s="7">
        <v>46071</v>
      </c>
      <c r="C408" s="7">
        <v>46071</v>
      </c>
      <c r="D408" s="8" t="s">
        <v>13</v>
      </c>
      <c r="E408" s="5">
        <f>Table1[[#This Row],[Date cleared]]-Table1[[#This Row],[Date received]]+1</f>
        <v>1</v>
      </c>
      <c r="F408" s="6">
        <f>SUM(COUNTA(Table1[[#This Row],[Date received]])*38)</f>
        <v>38</v>
      </c>
      <c r="G408" s="6">
        <f>SUM(COUNTA(Table1[[#This Row],[Date received]])*49)</f>
        <v>49</v>
      </c>
    </row>
    <row r="409" spans="2:7" ht="30.75" customHeight="1" x14ac:dyDescent="0.2">
      <c r="B409" s="7">
        <v>46071</v>
      </c>
      <c r="C409" s="7">
        <v>46071</v>
      </c>
      <c r="D409" s="8" t="s">
        <v>13</v>
      </c>
      <c r="E409" s="5">
        <f>Table1[[#This Row],[Date cleared]]-Table1[[#This Row],[Date received]]+1</f>
        <v>1</v>
      </c>
      <c r="F409" s="6">
        <f>SUM(COUNTA(Table1[[#This Row],[Date received]])*38)</f>
        <v>38</v>
      </c>
      <c r="G409" s="6">
        <f>SUM(COUNTA(Table1[[#This Row],[Date received]])*49)</f>
        <v>49</v>
      </c>
    </row>
    <row r="410" spans="2:7" ht="30.75" customHeight="1" x14ac:dyDescent="0.2">
      <c r="B410" s="7">
        <v>46071</v>
      </c>
      <c r="C410" s="7">
        <v>46084</v>
      </c>
      <c r="D410" s="8" t="s">
        <v>13</v>
      </c>
      <c r="E410" s="5">
        <f>Table1[[#This Row],[Date cleared]]-Table1[[#This Row],[Date received]]+1</f>
        <v>14</v>
      </c>
      <c r="F410" s="6">
        <f>SUM(COUNTA(Table1[[#This Row],[Date received]])*38)</f>
        <v>38</v>
      </c>
      <c r="G410" s="6">
        <f>SUM(COUNTA(Table1[[#This Row],[Date received]])*49)</f>
        <v>49</v>
      </c>
    </row>
    <row r="411" spans="2:7" ht="30.75" customHeight="1" x14ac:dyDescent="0.2">
      <c r="B411" s="7">
        <v>46072</v>
      </c>
      <c r="C411" s="7">
        <v>46085</v>
      </c>
      <c r="D411" s="8" t="s">
        <v>13</v>
      </c>
      <c r="E411" s="5">
        <f>Table1[[#This Row],[Date cleared]]-Table1[[#This Row],[Date received]]+1</f>
        <v>14</v>
      </c>
      <c r="F411" s="6">
        <f>SUM(COUNTA(Table1[[#This Row],[Date received]])*38)</f>
        <v>38</v>
      </c>
      <c r="G411" s="6">
        <f>SUM(COUNTA(Table1[[#This Row],[Date received]])*49)</f>
        <v>49</v>
      </c>
    </row>
    <row r="412" spans="2:7" ht="30.75" customHeight="1" x14ac:dyDescent="0.2">
      <c r="B412" s="7">
        <v>46072</v>
      </c>
      <c r="C412" s="7">
        <v>46073</v>
      </c>
      <c r="D412" s="8" t="s">
        <v>13</v>
      </c>
      <c r="E412" s="5">
        <f>Table1[[#This Row],[Date cleared]]-Table1[[#This Row],[Date received]]+1</f>
        <v>2</v>
      </c>
      <c r="F412" s="6">
        <f>SUM(COUNTA(Table1[[#This Row],[Date received]])*38)</f>
        <v>38</v>
      </c>
      <c r="G412" s="6">
        <f>SUM(COUNTA(Table1[[#This Row],[Date received]])*49)</f>
        <v>49</v>
      </c>
    </row>
    <row r="413" spans="2:7" ht="30.75" customHeight="1" x14ac:dyDescent="0.2">
      <c r="B413" s="7">
        <v>46072</v>
      </c>
      <c r="C413" s="7">
        <v>46073</v>
      </c>
      <c r="D413" s="8" t="s">
        <v>13</v>
      </c>
      <c r="E413" s="5">
        <f>Table1[[#This Row],[Date cleared]]-Table1[[#This Row],[Date received]]+1</f>
        <v>2</v>
      </c>
      <c r="F413" s="6">
        <f>SUM(COUNTA(Table1[[#This Row],[Date received]])*38)</f>
        <v>38</v>
      </c>
      <c r="G413" s="6">
        <f>SUM(COUNTA(Table1[[#This Row],[Date received]])*49)</f>
        <v>49</v>
      </c>
    </row>
    <row r="414" spans="2:7" ht="30.75" customHeight="1" x14ac:dyDescent="0.2">
      <c r="B414" s="7">
        <v>46072</v>
      </c>
      <c r="C414" s="7">
        <v>46073</v>
      </c>
      <c r="D414" s="8" t="s">
        <v>13</v>
      </c>
      <c r="E414" s="5">
        <f>Table1[[#This Row],[Date cleared]]-Table1[[#This Row],[Date received]]+1</f>
        <v>2</v>
      </c>
      <c r="F414" s="6">
        <f>SUM(COUNTA(Table1[[#This Row],[Date received]])*38)</f>
        <v>38</v>
      </c>
      <c r="G414" s="6">
        <f>SUM(COUNTA(Table1[[#This Row],[Date received]])*49)</f>
        <v>49</v>
      </c>
    </row>
    <row r="415" spans="2:7" ht="30.75" customHeight="1" x14ac:dyDescent="0.2">
      <c r="B415" s="7">
        <v>46072</v>
      </c>
      <c r="C415" s="7">
        <v>46073</v>
      </c>
      <c r="D415" s="8" t="s">
        <v>13</v>
      </c>
      <c r="E415" s="5">
        <f>Table1[[#This Row],[Date cleared]]-Table1[[#This Row],[Date received]]+1</f>
        <v>2</v>
      </c>
      <c r="F415" s="6">
        <f>SUM(COUNTA(Table1[[#This Row],[Date received]])*38)</f>
        <v>38</v>
      </c>
      <c r="G415" s="6">
        <f>SUM(COUNTA(Table1[[#This Row],[Date received]])*49)</f>
        <v>49</v>
      </c>
    </row>
    <row r="416" spans="2:7" ht="30.75" customHeight="1" x14ac:dyDescent="0.2">
      <c r="B416" s="7">
        <v>46073</v>
      </c>
      <c r="C416" s="7">
        <v>46083</v>
      </c>
      <c r="D416" s="8" t="s">
        <v>17</v>
      </c>
      <c r="E416" s="5">
        <f>Table1[[#This Row],[Date cleared]]-Table1[[#This Row],[Date received]]+1</f>
        <v>11</v>
      </c>
      <c r="F416" s="6">
        <f>SUM(COUNTA(Table1[[#This Row],[Date received]])*38)</f>
        <v>38</v>
      </c>
      <c r="G416" s="6">
        <f>SUM(COUNTA(Table1[[#This Row],[Date received]])*49)</f>
        <v>49</v>
      </c>
    </row>
    <row r="417" spans="2:7" ht="30.75" customHeight="1" x14ac:dyDescent="0.2">
      <c r="B417" s="7">
        <v>46073</v>
      </c>
      <c r="C417" s="7">
        <v>46083</v>
      </c>
      <c r="D417" s="8" t="s">
        <v>13</v>
      </c>
      <c r="E417" s="5">
        <f>Table1[[#This Row],[Date cleared]]-Table1[[#This Row],[Date received]]+1</f>
        <v>11</v>
      </c>
      <c r="F417" s="6">
        <f>SUM(COUNTA(Table1[[#This Row],[Date received]])*38)</f>
        <v>38</v>
      </c>
      <c r="G417" s="6">
        <f>SUM(COUNTA(Table1[[#This Row],[Date received]])*49)</f>
        <v>49</v>
      </c>
    </row>
    <row r="418" spans="2:7" ht="30.75" customHeight="1" x14ac:dyDescent="0.2">
      <c r="B418" s="7">
        <v>46073</v>
      </c>
      <c r="C418" s="7">
        <v>46107</v>
      </c>
      <c r="D418" s="8" t="s">
        <v>13</v>
      </c>
      <c r="E418" s="5">
        <f>Table1[[#This Row],[Date cleared]]-Table1[[#This Row],[Date received]]+1</f>
        <v>35</v>
      </c>
      <c r="F418" s="6">
        <f>SUM(COUNTA(Table1[[#This Row],[Date received]])*38)</f>
        <v>38</v>
      </c>
      <c r="G418" s="6">
        <f>SUM(COUNTA(Table1[[#This Row],[Date received]])*49)</f>
        <v>49</v>
      </c>
    </row>
    <row r="419" spans="2:7" ht="30.75" customHeight="1" x14ac:dyDescent="0.2">
      <c r="B419" s="7">
        <v>46074</v>
      </c>
      <c r="C419" s="7">
        <v>46083</v>
      </c>
      <c r="D419" s="8" t="s">
        <v>13</v>
      </c>
      <c r="E419" s="5">
        <f>Table1[[#This Row],[Date cleared]]-Table1[[#This Row],[Date received]]+1</f>
        <v>10</v>
      </c>
      <c r="F419" s="6">
        <f>SUM(COUNTA(Table1[[#This Row],[Date received]])*38)</f>
        <v>38</v>
      </c>
      <c r="G419" s="6">
        <f>SUM(COUNTA(Table1[[#This Row],[Date received]])*49)</f>
        <v>49</v>
      </c>
    </row>
    <row r="420" spans="2:7" ht="30.75" customHeight="1" x14ac:dyDescent="0.2">
      <c r="B420" s="7">
        <v>46075</v>
      </c>
      <c r="C420" s="7">
        <v>46083</v>
      </c>
      <c r="D420" s="8" t="s">
        <v>13</v>
      </c>
      <c r="E420" s="5">
        <f>Table1[[#This Row],[Date cleared]]-Table1[[#This Row],[Date received]]+1</f>
        <v>9</v>
      </c>
      <c r="F420" s="6">
        <f>SUM(COUNTA(Table1[[#This Row],[Date received]])*38)</f>
        <v>38</v>
      </c>
      <c r="G420" s="6">
        <f>SUM(COUNTA(Table1[[#This Row],[Date received]])*49)</f>
        <v>49</v>
      </c>
    </row>
    <row r="421" spans="2:7" ht="30.75" customHeight="1" x14ac:dyDescent="0.2">
      <c r="B421" s="7">
        <v>46075</v>
      </c>
      <c r="C421" s="7">
        <v>46083</v>
      </c>
      <c r="D421" s="8" t="s">
        <v>13</v>
      </c>
      <c r="E421" s="5">
        <f>Table1[[#This Row],[Date cleared]]-Table1[[#This Row],[Date received]]+1</f>
        <v>9</v>
      </c>
      <c r="F421" s="6">
        <f>SUM(COUNTA(Table1[[#This Row],[Date received]])*38)</f>
        <v>38</v>
      </c>
      <c r="G421" s="6">
        <f>SUM(COUNTA(Table1[[#This Row],[Date received]])*49)</f>
        <v>49</v>
      </c>
    </row>
    <row r="422" spans="2:7" ht="30.75" customHeight="1" x14ac:dyDescent="0.2">
      <c r="B422" s="7">
        <v>46076</v>
      </c>
      <c r="C422" s="7">
        <v>46084</v>
      </c>
      <c r="D422" s="8" t="s">
        <v>13</v>
      </c>
      <c r="E422" s="5">
        <f>Table1[[#This Row],[Date cleared]]-Table1[[#This Row],[Date received]]+1</f>
        <v>9</v>
      </c>
      <c r="F422" s="6">
        <f>SUM(COUNTA(Table1[[#This Row],[Date received]])*38)</f>
        <v>38</v>
      </c>
      <c r="G422" s="6">
        <f>SUM(COUNTA(Table1[[#This Row],[Date received]])*49)</f>
        <v>49</v>
      </c>
    </row>
    <row r="423" spans="2:7" ht="30.75" customHeight="1" x14ac:dyDescent="0.2">
      <c r="B423" s="7">
        <v>46077</v>
      </c>
      <c r="C423" s="7">
        <v>46083</v>
      </c>
      <c r="D423" s="8" t="s">
        <v>14</v>
      </c>
      <c r="E423" s="5">
        <f>Table1[[#This Row],[Date cleared]]-Table1[[#This Row],[Date received]]+1</f>
        <v>7</v>
      </c>
      <c r="F423" s="6">
        <f>SUM(COUNTA(Table1[[#This Row],[Date received]])*38)</f>
        <v>38</v>
      </c>
      <c r="G423" s="6">
        <f>SUM(COUNTA(Table1[[#This Row],[Date received]])*49)</f>
        <v>49</v>
      </c>
    </row>
    <row r="424" spans="2:7" ht="30.75" customHeight="1" x14ac:dyDescent="0.2">
      <c r="B424" s="7">
        <v>46077</v>
      </c>
      <c r="C424" s="7">
        <v>46083</v>
      </c>
      <c r="D424" s="8" t="s">
        <v>17</v>
      </c>
      <c r="E424" s="5">
        <f>Table1[[#This Row],[Date cleared]]-Table1[[#This Row],[Date received]]+1</f>
        <v>7</v>
      </c>
      <c r="F424" s="6">
        <f>SUM(COUNTA(Table1[[#This Row],[Date received]])*38)</f>
        <v>38</v>
      </c>
      <c r="G424" s="6">
        <f>SUM(COUNTA(Table1[[#This Row],[Date received]])*49)</f>
        <v>49</v>
      </c>
    </row>
    <row r="425" spans="2:7" ht="30.75" customHeight="1" x14ac:dyDescent="0.2">
      <c r="B425" s="7">
        <v>46077</v>
      </c>
      <c r="C425" s="7">
        <v>46084</v>
      </c>
      <c r="D425" s="8" t="s">
        <v>13</v>
      </c>
      <c r="E425" s="5">
        <f>Table1[[#This Row],[Date cleared]]-Table1[[#This Row],[Date received]]+1</f>
        <v>8</v>
      </c>
      <c r="F425" s="6">
        <f>SUM(COUNTA(Table1[[#This Row],[Date received]])*38)</f>
        <v>38</v>
      </c>
      <c r="G425" s="6">
        <f>SUM(COUNTA(Table1[[#This Row],[Date received]])*49)</f>
        <v>49</v>
      </c>
    </row>
    <row r="426" spans="2:7" ht="30.75" customHeight="1" x14ac:dyDescent="0.2">
      <c r="B426" s="7">
        <v>46077</v>
      </c>
      <c r="C426" s="7">
        <v>46084</v>
      </c>
      <c r="D426" s="8" t="s">
        <v>13</v>
      </c>
      <c r="E426" s="5">
        <f>Table1[[#This Row],[Date cleared]]-Table1[[#This Row],[Date received]]+1</f>
        <v>8</v>
      </c>
      <c r="F426" s="6">
        <f>SUM(COUNTA(Table1[[#This Row],[Date received]])*38)</f>
        <v>38</v>
      </c>
      <c r="G426" s="6">
        <f>SUM(COUNTA(Table1[[#This Row],[Date received]])*49)</f>
        <v>49</v>
      </c>
    </row>
    <row r="427" spans="2:7" ht="30.75" customHeight="1" x14ac:dyDescent="0.2">
      <c r="B427" s="7">
        <v>46077</v>
      </c>
      <c r="C427" s="7">
        <v>46083</v>
      </c>
      <c r="D427" s="8" t="s">
        <v>13</v>
      </c>
      <c r="E427" s="5">
        <f>Table1[[#This Row],[Date cleared]]-Table1[[#This Row],[Date received]]+1</f>
        <v>7</v>
      </c>
      <c r="F427" s="6">
        <f>SUM(COUNTA(Table1[[#This Row],[Date received]])*38)</f>
        <v>38</v>
      </c>
      <c r="G427" s="6">
        <f>SUM(COUNTA(Table1[[#This Row],[Date received]])*49)</f>
        <v>49</v>
      </c>
    </row>
    <row r="428" spans="2:7" ht="30.75" customHeight="1" x14ac:dyDescent="0.2">
      <c r="B428" s="7">
        <v>46079</v>
      </c>
      <c r="C428" s="7">
        <v>46083</v>
      </c>
      <c r="D428" s="8" t="s">
        <v>13</v>
      </c>
      <c r="E428" s="5">
        <f>Table1[[#This Row],[Date cleared]]-Table1[[#This Row],[Date received]]+1</f>
        <v>5</v>
      </c>
      <c r="F428" s="6">
        <f>SUM(COUNTA(Table1[[#This Row],[Date received]])*38)</f>
        <v>38</v>
      </c>
      <c r="G428" s="6">
        <f>SUM(COUNTA(Table1[[#This Row],[Date received]])*49)</f>
        <v>49</v>
      </c>
    </row>
    <row r="429" spans="2:7" ht="30.75" customHeight="1" x14ac:dyDescent="0.2">
      <c r="B429" s="7">
        <v>46079</v>
      </c>
      <c r="C429" s="7">
        <v>46084</v>
      </c>
      <c r="D429" s="8" t="s">
        <v>13</v>
      </c>
      <c r="E429" s="5">
        <f>Table1[[#This Row],[Date cleared]]-Table1[[#This Row],[Date received]]+1</f>
        <v>6</v>
      </c>
      <c r="F429" s="6">
        <f>SUM(COUNTA(Table1[[#This Row],[Date received]])*38)</f>
        <v>38</v>
      </c>
      <c r="G429" s="6">
        <f>SUM(COUNTA(Table1[[#This Row],[Date received]])*49)</f>
        <v>49</v>
      </c>
    </row>
    <row r="430" spans="2:7" ht="30.75" customHeight="1" x14ac:dyDescent="0.2">
      <c r="B430" s="7">
        <v>46079</v>
      </c>
      <c r="C430" s="7">
        <v>46084</v>
      </c>
      <c r="D430" s="8" t="s">
        <v>13</v>
      </c>
      <c r="E430" s="5">
        <f>Table1[[#This Row],[Date cleared]]-Table1[[#This Row],[Date received]]+1</f>
        <v>6</v>
      </c>
      <c r="F430" s="6">
        <f>SUM(COUNTA(Table1[[#This Row],[Date received]])*38)</f>
        <v>38</v>
      </c>
      <c r="G430" s="6">
        <f>SUM(COUNTA(Table1[[#This Row],[Date received]])*49)</f>
        <v>49</v>
      </c>
    </row>
    <row r="431" spans="2:7" ht="30.75" customHeight="1" x14ac:dyDescent="0.2">
      <c r="B431" s="7">
        <v>46079</v>
      </c>
      <c r="C431" s="7">
        <v>46084</v>
      </c>
      <c r="D431" s="8" t="s">
        <v>13</v>
      </c>
      <c r="E431" s="5">
        <f>Table1[[#This Row],[Date cleared]]-Table1[[#This Row],[Date received]]+1</f>
        <v>6</v>
      </c>
      <c r="F431" s="6">
        <f>SUM(COUNTA(Table1[[#This Row],[Date received]])*38)</f>
        <v>38</v>
      </c>
      <c r="G431" s="6">
        <f>SUM(COUNTA(Table1[[#This Row],[Date received]])*49)</f>
        <v>49</v>
      </c>
    </row>
    <row r="432" spans="2:7" ht="30.75" customHeight="1" x14ac:dyDescent="0.2">
      <c r="B432" s="7">
        <v>46079</v>
      </c>
      <c r="C432" s="7">
        <v>46084</v>
      </c>
      <c r="D432" s="8" t="s">
        <v>13</v>
      </c>
      <c r="E432" s="5">
        <f>Table1[[#This Row],[Date cleared]]-Table1[[#This Row],[Date received]]+1</f>
        <v>6</v>
      </c>
      <c r="F432" s="6">
        <f>SUM(COUNTA(Table1[[#This Row],[Date received]])*38)</f>
        <v>38</v>
      </c>
      <c r="G432" s="6">
        <f>SUM(COUNTA(Table1[[#This Row],[Date received]])*49)</f>
        <v>49</v>
      </c>
    </row>
    <row r="433" spans="2:7" ht="30.75" customHeight="1" x14ac:dyDescent="0.2">
      <c r="B433" s="7">
        <v>46079</v>
      </c>
      <c r="C433" s="7">
        <v>46083</v>
      </c>
      <c r="D433" s="8" t="s">
        <v>13</v>
      </c>
      <c r="E433" s="5">
        <f>Table1[[#This Row],[Date cleared]]-Table1[[#This Row],[Date received]]+1</f>
        <v>5</v>
      </c>
      <c r="F433" s="6">
        <f>SUM(COUNTA(Table1[[#This Row],[Date received]])*38)</f>
        <v>38</v>
      </c>
      <c r="G433" s="6">
        <f>SUM(COUNTA(Table1[[#This Row],[Date received]])*49)</f>
        <v>49</v>
      </c>
    </row>
    <row r="434" spans="2:7" ht="30.75" customHeight="1" x14ac:dyDescent="0.2">
      <c r="B434" s="7">
        <v>46079</v>
      </c>
      <c r="C434" s="7">
        <v>46083</v>
      </c>
      <c r="D434" s="8" t="s">
        <v>13</v>
      </c>
      <c r="E434" s="5">
        <f>Table1[[#This Row],[Date cleared]]-Table1[[#This Row],[Date received]]+1</f>
        <v>5</v>
      </c>
      <c r="F434" s="6">
        <f>SUM(COUNTA(Table1[[#This Row],[Date received]])*38)</f>
        <v>38</v>
      </c>
      <c r="G434" s="6">
        <f>SUM(COUNTA(Table1[[#This Row],[Date received]])*49)</f>
        <v>49</v>
      </c>
    </row>
    <row r="435" spans="2:7" ht="30.75" customHeight="1" x14ac:dyDescent="0.2">
      <c r="B435" s="7">
        <v>46079</v>
      </c>
      <c r="C435" s="7">
        <v>46083</v>
      </c>
      <c r="D435" s="8" t="s">
        <v>13</v>
      </c>
      <c r="E435" s="5">
        <f>Table1[[#This Row],[Date cleared]]-Table1[[#This Row],[Date received]]+1</f>
        <v>5</v>
      </c>
      <c r="F435" s="6">
        <f>SUM(COUNTA(Table1[[#This Row],[Date received]])*38)</f>
        <v>38</v>
      </c>
      <c r="G435" s="6">
        <f>SUM(COUNTA(Table1[[#This Row],[Date received]])*49)</f>
        <v>49</v>
      </c>
    </row>
    <row r="436" spans="2:7" ht="30.75" customHeight="1" x14ac:dyDescent="0.2">
      <c r="B436" s="7">
        <v>46079</v>
      </c>
      <c r="C436" s="7">
        <v>46083</v>
      </c>
      <c r="D436" s="8" t="s">
        <v>13</v>
      </c>
      <c r="E436" s="5">
        <f>Table1[[#This Row],[Date cleared]]-Table1[[#This Row],[Date received]]+1</f>
        <v>5</v>
      </c>
      <c r="F436" s="6">
        <f>SUM(COUNTA(Table1[[#This Row],[Date received]])*38)</f>
        <v>38</v>
      </c>
      <c r="G436" s="6">
        <f>SUM(COUNTA(Table1[[#This Row],[Date received]])*49)</f>
        <v>49</v>
      </c>
    </row>
    <row r="437" spans="2:7" ht="30.75" customHeight="1" x14ac:dyDescent="0.2">
      <c r="B437" s="7">
        <v>46079</v>
      </c>
      <c r="C437" s="7">
        <v>46083</v>
      </c>
      <c r="D437" s="8" t="s">
        <v>13</v>
      </c>
      <c r="E437" s="5">
        <f>Table1[[#This Row],[Date cleared]]-Table1[[#This Row],[Date received]]+1</f>
        <v>5</v>
      </c>
      <c r="F437" s="6">
        <f>SUM(COUNTA(Table1[[#This Row],[Date received]])*38)</f>
        <v>38</v>
      </c>
      <c r="G437" s="6">
        <f>SUM(COUNTA(Table1[[#This Row],[Date received]])*49)</f>
        <v>49</v>
      </c>
    </row>
    <row r="438" spans="2:7" ht="30.75" customHeight="1" x14ac:dyDescent="0.2">
      <c r="B438" s="7">
        <v>46079</v>
      </c>
      <c r="C438" s="7">
        <v>46083</v>
      </c>
      <c r="D438" s="8" t="s">
        <v>13</v>
      </c>
      <c r="E438" s="5">
        <f>Table1[[#This Row],[Date cleared]]-Table1[[#This Row],[Date received]]+1</f>
        <v>5</v>
      </c>
      <c r="F438" s="6">
        <f>SUM(COUNTA(Table1[[#This Row],[Date received]])*38)</f>
        <v>38</v>
      </c>
      <c r="G438" s="6">
        <f>SUM(COUNTA(Table1[[#This Row],[Date received]])*49)</f>
        <v>49</v>
      </c>
    </row>
    <row r="439" spans="2:7" ht="30.75" customHeight="1" x14ac:dyDescent="0.2">
      <c r="B439" s="7">
        <v>46079</v>
      </c>
      <c r="C439" s="7">
        <v>46083</v>
      </c>
      <c r="D439" s="8" t="s">
        <v>13</v>
      </c>
      <c r="E439" s="5">
        <f>Table1[[#This Row],[Date cleared]]-Table1[[#This Row],[Date received]]+1</f>
        <v>5</v>
      </c>
      <c r="F439" s="6">
        <f>SUM(COUNTA(Table1[[#This Row],[Date received]])*38)</f>
        <v>38</v>
      </c>
      <c r="G439" s="6">
        <f>SUM(COUNTA(Table1[[#This Row],[Date received]])*49)</f>
        <v>49</v>
      </c>
    </row>
    <row r="440" spans="2:7" ht="30.75" customHeight="1" x14ac:dyDescent="0.2">
      <c r="B440" s="7">
        <v>46079</v>
      </c>
      <c r="C440" s="7">
        <v>46083</v>
      </c>
      <c r="D440" s="8" t="s">
        <v>13</v>
      </c>
      <c r="E440" s="5">
        <f>Table1[[#This Row],[Date cleared]]-Table1[[#This Row],[Date received]]+1</f>
        <v>5</v>
      </c>
      <c r="F440" s="6">
        <f>SUM(COUNTA(Table1[[#This Row],[Date received]])*38)</f>
        <v>38</v>
      </c>
      <c r="G440" s="6">
        <f>SUM(COUNTA(Table1[[#This Row],[Date received]])*49)</f>
        <v>49</v>
      </c>
    </row>
    <row r="441" spans="2:7" ht="30.75" customHeight="1" x14ac:dyDescent="0.2">
      <c r="B441" s="7">
        <v>46079</v>
      </c>
      <c r="C441" s="7">
        <v>46084</v>
      </c>
      <c r="D441" s="8" t="s">
        <v>13</v>
      </c>
      <c r="E441" s="5">
        <f>Table1[[#This Row],[Date cleared]]-Table1[[#This Row],[Date received]]+1</f>
        <v>6</v>
      </c>
      <c r="F441" s="6">
        <f>SUM(COUNTA(Table1[[#This Row],[Date received]])*38)</f>
        <v>38</v>
      </c>
      <c r="G441" s="6">
        <f>SUM(COUNTA(Table1[[#This Row],[Date received]])*49)</f>
        <v>49</v>
      </c>
    </row>
    <row r="442" spans="2:7" ht="30.75" customHeight="1" x14ac:dyDescent="0.2">
      <c r="B442" s="7">
        <v>46079</v>
      </c>
      <c r="C442" s="7">
        <v>46083</v>
      </c>
      <c r="D442" s="8" t="s">
        <v>13</v>
      </c>
      <c r="E442" s="5">
        <f>Table1[[#This Row],[Date cleared]]-Table1[[#This Row],[Date received]]+1</f>
        <v>5</v>
      </c>
      <c r="F442" s="6">
        <f>SUM(COUNTA(Table1[[#This Row],[Date received]])*38)</f>
        <v>38</v>
      </c>
      <c r="G442" s="6">
        <f>SUM(COUNTA(Table1[[#This Row],[Date received]])*49)</f>
        <v>49</v>
      </c>
    </row>
    <row r="443" spans="2:7" ht="30.75" customHeight="1" x14ac:dyDescent="0.2">
      <c r="B443" s="7">
        <v>46079</v>
      </c>
      <c r="C443" s="7">
        <v>46083</v>
      </c>
      <c r="D443" s="8" t="s">
        <v>13</v>
      </c>
      <c r="E443" s="5">
        <f>Table1[[#This Row],[Date cleared]]-Table1[[#This Row],[Date received]]+1</f>
        <v>5</v>
      </c>
      <c r="F443" s="6">
        <f>SUM(COUNTA(Table1[[#This Row],[Date received]])*38)</f>
        <v>38</v>
      </c>
      <c r="G443" s="6">
        <f>SUM(COUNTA(Table1[[#This Row],[Date received]])*49)</f>
        <v>49</v>
      </c>
    </row>
    <row r="444" spans="2:7" ht="30.75" customHeight="1" x14ac:dyDescent="0.2">
      <c r="B444" s="7">
        <v>46079</v>
      </c>
      <c r="C444" s="7">
        <v>46083</v>
      </c>
      <c r="D444" s="8" t="s">
        <v>13</v>
      </c>
      <c r="E444" s="5">
        <f>Table1[[#This Row],[Date cleared]]-Table1[[#This Row],[Date received]]+1</f>
        <v>5</v>
      </c>
      <c r="F444" s="6">
        <f>SUM(COUNTA(Table1[[#This Row],[Date received]])*38)</f>
        <v>38</v>
      </c>
      <c r="G444" s="6">
        <f>SUM(COUNTA(Table1[[#This Row],[Date received]])*49)</f>
        <v>49</v>
      </c>
    </row>
    <row r="445" spans="2:7" ht="30.75" customHeight="1" x14ac:dyDescent="0.2">
      <c r="B445" s="7">
        <v>46079</v>
      </c>
      <c r="C445" s="7">
        <v>46083</v>
      </c>
      <c r="D445" s="8" t="s">
        <v>13</v>
      </c>
      <c r="E445" s="5">
        <f>Table1[[#This Row],[Date cleared]]-Table1[[#This Row],[Date received]]+1</f>
        <v>5</v>
      </c>
      <c r="F445" s="6">
        <f>SUM(COUNTA(Table1[[#This Row],[Date received]])*38)</f>
        <v>38</v>
      </c>
      <c r="G445" s="6">
        <f>SUM(COUNTA(Table1[[#This Row],[Date received]])*49)</f>
        <v>49</v>
      </c>
    </row>
    <row r="446" spans="2:7" ht="30.75" customHeight="1" x14ac:dyDescent="0.2">
      <c r="B446" s="7">
        <v>46079</v>
      </c>
      <c r="C446" s="7">
        <v>46083</v>
      </c>
      <c r="D446" s="8" t="s">
        <v>13</v>
      </c>
      <c r="E446" s="5">
        <f>Table1[[#This Row],[Date cleared]]-Table1[[#This Row],[Date received]]+1</f>
        <v>5</v>
      </c>
      <c r="F446" s="6">
        <f>SUM(COUNTA(Table1[[#This Row],[Date received]])*38)</f>
        <v>38</v>
      </c>
      <c r="G446" s="6">
        <f>SUM(COUNTA(Table1[[#This Row],[Date received]])*49)</f>
        <v>49</v>
      </c>
    </row>
    <row r="447" spans="2:7" ht="30.75" customHeight="1" x14ac:dyDescent="0.2">
      <c r="B447" s="7">
        <v>46080</v>
      </c>
      <c r="C447" s="7">
        <v>46086</v>
      </c>
      <c r="D447" s="8" t="s">
        <v>13</v>
      </c>
      <c r="E447" s="5">
        <f>Table1[[#This Row],[Date cleared]]-Table1[[#This Row],[Date received]]+1</f>
        <v>7</v>
      </c>
      <c r="F447" s="6">
        <f>SUM(COUNTA(Table1[[#This Row],[Date received]])*38)</f>
        <v>38</v>
      </c>
      <c r="G447" s="6">
        <f>SUM(COUNTA(Table1[[#This Row],[Date received]])*49)</f>
        <v>49</v>
      </c>
    </row>
    <row r="448" spans="2:7" ht="30.75" customHeight="1" x14ac:dyDescent="0.2">
      <c r="B448" s="7">
        <v>46083</v>
      </c>
      <c r="C448" s="7">
        <v>46084</v>
      </c>
      <c r="D448" s="8" t="s">
        <v>13</v>
      </c>
      <c r="E448" s="5">
        <f>Table1[[#This Row],[Date cleared]]-Table1[[#This Row],[Date received]]+1</f>
        <v>2</v>
      </c>
      <c r="F448" s="6">
        <f>SUM(COUNTA(Table1[[#This Row],[Date received]])*38)</f>
        <v>38</v>
      </c>
      <c r="G448" s="6">
        <f>SUM(COUNTA(Table1[[#This Row],[Date received]])*49)</f>
        <v>49</v>
      </c>
    </row>
    <row r="449" spans="2:7" ht="30.75" customHeight="1" x14ac:dyDescent="0.2">
      <c r="B449" s="7">
        <v>46083</v>
      </c>
      <c r="C449" s="7">
        <v>46084</v>
      </c>
      <c r="D449" s="8" t="s">
        <v>13</v>
      </c>
      <c r="E449" s="5">
        <f>Table1[[#This Row],[Date cleared]]-Table1[[#This Row],[Date received]]+1</f>
        <v>2</v>
      </c>
      <c r="F449" s="6">
        <f>SUM(COUNTA(Table1[[#This Row],[Date received]])*38)</f>
        <v>38</v>
      </c>
      <c r="G449" s="6">
        <f>SUM(COUNTA(Table1[[#This Row],[Date received]])*49)</f>
        <v>49</v>
      </c>
    </row>
    <row r="450" spans="2:7" ht="30.75" customHeight="1" x14ac:dyDescent="0.2">
      <c r="B450" s="7">
        <v>46083</v>
      </c>
      <c r="C450" s="7">
        <v>46084</v>
      </c>
      <c r="D450" s="8" t="s">
        <v>13</v>
      </c>
      <c r="E450" s="5">
        <f>Table1[[#This Row],[Date cleared]]-Table1[[#This Row],[Date received]]+1</f>
        <v>2</v>
      </c>
      <c r="F450" s="6">
        <f>SUM(COUNTA(Table1[[#This Row],[Date received]])*38)</f>
        <v>38</v>
      </c>
      <c r="G450" s="6">
        <f>SUM(COUNTA(Table1[[#This Row],[Date received]])*49)</f>
        <v>49</v>
      </c>
    </row>
    <row r="451" spans="2:7" ht="30.75" customHeight="1" x14ac:dyDescent="0.2">
      <c r="B451" s="7">
        <v>46083</v>
      </c>
      <c r="C451" s="7">
        <v>46084</v>
      </c>
      <c r="D451" s="8" t="s">
        <v>13</v>
      </c>
      <c r="E451" s="5">
        <f>Table1[[#This Row],[Date cleared]]-Table1[[#This Row],[Date received]]+1</f>
        <v>2</v>
      </c>
      <c r="F451" s="6">
        <f>SUM(COUNTA(Table1[[#This Row],[Date received]])*38)</f>
        <v>38</v>
      </c>
      <c r="G451" s="6">
        <f>SUM(COUNTA(Table1[[#This Row],[Date received]])*49)</f>
        <v>49</v>
      </c>
    </row>
    <row r="452" spans="2:7" ht="30.75" customHeight="1" x14ac:dyDescent="0.2">
      <c r="B452" s="7">
        <v>46083</v>
      </c>
      <c r="C452" s="7">
        <v>46084</v>
      </c>
      <c r="D452" s="8" t="s">
        <v>13</v>
      </c>
      <c r="E452" s="5">
        <f>Table1[[#This Row],[Date cleared]]-Table1[[#This Row],[Date received]]+1</f>
        <v>2</v>
      </c>
      <c r="F452" s="6">
        <f>SUM(COUNTA(Table1[[#This Row],[Date received]])*38)</f>
        <v>38</v>
      </c>
      <c r="G452" s="6">
        <f>SUM(COUNTA(Table1[[#This Row],[Date received]])*49)</f>
        <v>49</v>
      </c>
    </row>
    <row r="453" spans="2:7" ht="30.75" customHeight="1" x14ac:dyDescent="0.2">
      <c r="B453" s="7">
        <v>46084</v>
      </c>
      <c r="C453" s="7">
        <v>46085</v>
      </c>
      <c r="D453" s="8" t="s">
        <v>13</v>
      </c>
      <c r="E453" s="5">
        <f>Table1[[#This Row],[Date cleared]]-Table1[[#This Row],[Date received]]+1</f>
        <v>2</v>
      </c>
      <c r="F453" s="6">
        <f>SUM(COUNTA(Table1[[#This Row],[Date received]])*38)</f>
        <v>38</v>
      </c>
      <c r="G453" s="6">
        <f>SUM(COUNTA(Table1[[#This Row],[Date received]])*49)</f>
        <v>49</v>
      </c>
    </row>
    <row r="454" spans="2:7" ht="30.75" customHeight="1" x14ac:dyDescent="0.2">
      <c r="B454" s="7">
        <v>46085</v>
      </c>
      <c r="C454" s="7">
        <v>46100</v>
      </c>
      <c r="D454" s="8" t="s">
        <v>13</v>
      </c>
      <c r="E454" s="5">
        <f>Table1[[#This Row],[Date cleared]]-Table1[[#This Row],[Date received]]+1</f>
        <v>16</v>
      </c>
      <c r="F454" s="6">
        <f>SUM(COUNTA(Table1[[#This Row],[Date received]])*38)</f>
        <v>38</v>
      </c>
      <c r="G454" s="6">
        <f>SUM(COUNTA(Table1[[#This Row],[Date received]])*49)</f>
        <v>49</v>
      </c>
    </row>
    <row r="455" spans="2:7" ht="30.75" customHeight="1" x14ac:dyDescent="0.2">
      <c r="B455" s="7">
        <v>46086</v>
      </c>
      <c r="C455" s="7">
        <v>46105</v>
      </c>
      <c r="D455" s="8" t="s">
        <v>13</v>
      </c>
      <c r="E455" s="5">
        <f>Table1[[#This Row],[Date cleared]]-Table1[[#This Row],[Date received]]+1</f>
        <v>20</v>
      </c>
      <c r="F455" s="6">
        <f>SUM(COUNTA(Table1[[#This Row],[Date received]])*38)</f>
        <v>38</v>
      </c>
      <c r="G455" s="6">
        <f>SUM(COUNTA(Table1[[#This Row],[Date received]])*49)</f>
        <v>49</v>
      </c>
    </row>
    <row r="456" spans="2:7" ht="30.75" customHeight="1" x14ac:dyDescent="0.2">
      <c r="B456" s="7">
        <v>46086</v>
      </c>
      <c r="C456" s="7">
        <v>46105</v>
      </c>
      <c r="D456" s="8" t="s">
        <v>13</v>
      </c>
      <c r="E456" s="5">
        <f>Table1[[#This Row],[Date cleared]]-Table1[[#This Row],[Date received]]+1</f>
        <v>20</v>
      </c>
      <c r="F456" s="6">
        <f>SUM(COUNTA(Table1[[#This Row],[Date received]])*38)</f>
        <v>38</v>
      </c>
      <c r="G456" s="6">
        <f>SUM(COUNTA(Table1[[#This Row],[Date received]])*49)</f>
        <v>49</v>
      </c>
    </row>
    <row r="457" spans="2:7" ht="30.75" customHeight="1" x14ac:dyDescent="0.2">
      <c r="B457" s="7">
        <v>46087</v>
      </c>
      <c r="C457" s="7">
        <v>46100</v>
      </c>
      <c r="D457" s="8" t="s">
        <v>13</v>
      </c>
      <c r="E457" s="5">
        <f>Table1[[#This Row],[Date cleared]]-Table1[[#This Row],[Date received]]+1</f>
        <v>14</v>
      </c>
      <c r="F457" s="6">
        <f>SUM(COUNTA(Table1[[#This Row],[Date received]])*38)</f>
        <v>38</v>
      </c>
      <c r="G457" s="6">
        <f>SUM(COUNTA(Table1[[#This Row],[Date received]])*49)</f>
        <v>49</v>
      </c>
    </row>
    <row r="458" spans="2:7" ht="30.75" customHeight="1" x14ac:dyDescent="0.2">
      <c r="B458" s="7">
        <v>46087</v>
      </c>
      <c r="C458" s="7">
        <v>46105</v>
      </c>
      <c r="D458" s="8" t="s">
        <v>13</v>
      </c>
      <c r="E458" s="5">
        <f>Table1[[#This Row],[Date cleared]]-Table1[[#This Row],[Date received]]+1</f>
        <v>19</v>
      </c>
      <c r="F458" s="6">
        <f>SUM(COUNTA(Table1[[#This Row],[Date received]])*38)</f>
        <v>38</v>
      </c>
      <c r="G458" s="6">
        <f>SUM(COUNTA(Table1[[#This Row],[Date received]])*49)</f>
        <v>49</v>
      </c>
    </row>
    <row r="459" spans="2:7" ht="30.75" customHeight="1" x14ac:dyDescent="0.2">
      <c r="B459" s="7">
        <v>46088</v>
      </c>
      <c r="C459" s="7">
        <v>46105</v>
      </c>
      <c r="D459" s="8" t="s">
        <v>17</v>
      </c>
      <c r="E459" s="5">
        <f>Table1[[#This Row],[Date cleared]]-Table1[[#This Row],[Date received]]+1</f>
        <v>18</v>
      </c>
      <c r="F459" s="6">
        <f>SUM(COUNTA(Table1[[#This Row],[Date received]])*38)</f>
        <v>38</v>
      </c>
      <c r="G459" s="6">
        <f>SUM(COUNTA(Table1[[#This Row],[Date received]])*49)</f>
        <v>49</v>
      </c>
    </row>
    <row r="460" spans="2:7" ht="30.75" customHeight="1" x14ac:dyDescent="0.2">
      <c r="B460" s="7">
        <v>46089</v>
      </c>
      <c r="C460" s="7">
        <v>46120</v>
      </c>
      <c r="D460" s="8" t="s">
        <v>13</v>
      </c>
      <c r="E460" s="5">
        <f>Table1[[#This Row],[Date cleared]]-Table1[[#This Row],[Date received]]+1</f>
        <v>32</v>
      </c>
      <c r="F460" s="6">
        <f>SUM(COUNTA(Table1[[#This Row],[Date received]])*38)</f>
        <v>38</v>
      </c>
      <c r="G460" s="6">
        <f>SUM(COUNTA(Table1[[#This Row],[Date received]])*49)</f>
        <v>49</v>
      </c>
    </row>
    <row r="461" spans="2:7" ht="30.75" customHeight="1" x14ac:dyDescent="0.2">
      <c r="B461" s="7">
        <v>46090</v>
      </c>
      <c r="C461" s="7">
        <v>46107</v>
      </c>
      <c r="D461" s="8" t="s">
        <v>13</v>
      </c>
      <c r="E461" s="5">
        <f>Table1[[#This Row],[Date cleared]]-Table1[[#This Row],[Date received]]+1</f>
        <v>18</v>
      </c>
      <c r="F461" s="6">
        <f>SUM(COUNTA(Table1[[#This Row],[Date received]])*38)</f>
        <v>38</v>
      </c>
      <c r="G461" s="6">
        <f>SUM(COUNTA(Table1[[#This Row],[Date received]])*49)</f>
        <v>49</v>
      </c>
    </row>
    <row r="462" spans="2:7" ht="30.75" customHeight="1" x14ac:dyDescent="0.2">
      <c r="B462" s="7">
        <v>46090</v>
      </c>
      <c r="C462" s="7">
        <v>46106</v>
      </c>
      <c r="D462" s="8" t="s">
        <v>13</v>
      </c>
      <c r="E462" s="5">
        <f>Table1[[#This Row],[Date cleared]]-Table1[[#This Row],[Date received]]+1</f>
        <v>17</v>
      </c>
      <c r="F462" s="6">
        <f>SUM(COUNTA(Table1[[#This Row],[Date received]])*38)</f>
        <v>38</v>
      </c>
      <c r="G462" s="6">
        <f>SUM(COUNTA(Table1[[#This Row],[Date received]])*49)</f>
        <v>49</v>
      </c>
    </row>
    <row r="463" spans="2:7" ht="30.75" customHeight="1" x14ac:dyDescent="0.2">
      <c r="B463" s="7">
        <v>46090</v>
      </c>
      <c r="C463" s="7">
        <v>46105</v>
      </c>
      <c r="D463" s="8" t="s">
        <v>13</v>
      </c>
      <c r="E463" s="5">
        <f>Table1[[#This Row],[Date cleared]]-Table1[[#This Row],[Date received]]+1</f>
        <v>16</v>
      </c>
      <c r="F463" s="6">
        <f>SUM(COUNTA(Table1[[#This Row],[Date received]])*38)</f>
        <v>38</v>
      </c>
      <c r="G463" s="6">
        <f>SUM(COUNTA(Table1[[#This Row],[Date received]])*49)</f>
        <v>49</v>
      </c>
    </row>
    <row r="464" spans="2:7" ht="30.75" customHeight="1" x14ac:dyDescent="0.2">
      <c r="B464" s="7">
        <v>46090</v>
      </c>
      <c r="C464" s="7">
        <v>46105</v>
      </c>
      <c r="D464" s="8" t="s">
        <v>13</v>
      </c>
      <c r="E464" s="5">
        <f>Table1[[#This Row],[Date cleared]]-Table1[[#This Row],[Date received]]+1</f>
        <v>16</v>
      </c>
      <c r="F464" s="6">
        <f>SUM(COUNTA(Table1[[#This Row],[Date received]])*38)</f>
        <v>38</v>
      </c>
      <c r="G464" s="6">
        <f>SUM(COUNTA(Table1[[#This Row],[Date received]])*49)</f>
        <v>49</v>
      </c>
    </row>
    <row r="465" spans="2:7" ht="30.75" customHeight="1" x14ac:dyDescent="0.2">
      <c r="B465" s="7">
        <v>46090</v>
      </c>
      <c r="C465" s="7">
        <v>46106</v>
      </c>
      <c r="D465" s="8" t="s">
        <v>13</v>
      </c>
      <c r="E465" s="5">
        <f>Table1[[#This Row],[Date cleared]]-Table1[[#This Row],[Date received]]+1</f>
        <v>17</v>
      </c>
      <c r="F465" s="6">
        <f>SUM(COUNTA(Table1[[#This Row],[Date received]])*38)</f>
        <v>38</v>
      </c>
      <c r="G465" s="6">
        <f>SUM(COUNTA(Table1[[#This Row],[Date received]])*49)</f>
        <v>49</v>
      </c>
    </row>
    <row r="466" spans="2:7" ht="30.75" customHeight="1" x14ac:dyDescent="0.2">
      <c r="B466" s="7">
        <v>46090</v>
      </c>
      <c r="C466" s="7">
        <v>46113</v>
      </c>
      <c r="D466" s="8" t="s">
        <v>13</v>
      </c>
      <c r="E466" s="5">
        <f>Table1[[#This Row],[Date cleared]]-Table1[[#This Row],[Date received]]+1</f>
        <v>24</v>
      </c>
      <c r="F466" s="6">
        <f>SUM(COUNTA(Table1[[#This Row],[Date received]])*38)</f>
        <v>38</v>
      </c>
      <c r="G466" s="6">
        <f>SUM(COUNTA(Table1[[#This Row],[Date received]])*49)</f>
        <v>49</v>
      </c>
    </row>
    <row r="467" spans="2:7" ht="30.75" customHeight="1" x14ac:dyDescent="0.2">
      <c r="B467" s="7">
        <v>46090</v>
      </c>
      <c r="C467" s="7">
        <v>46107</v>
      </c>
      <c r="D467" s="8" t="s">
        <v>13</v>
      </c>
      <c r="E467" s="5">
        <f>Table1[[#This Row],[Date cleared]]-Table1[[#This Row],[Date received]]+1</f>
        <v>18</v>
      </c>
      <c r="F467" s="6">
        <f>SUM(COUNTA(Table1[[#This Row],[Date received]])*38)</f>
        <v>38</v>
      </c>
      <c r="G467" s="6">
        <f>SUM(COUNTA(Table1[[#This Row],[Date received]])*49)</f>
        <v>49</v>
      </c>
    </row>
    <row r="468" spans="2:7" ht="30.75" customHeight="1" x14ac:dyDescent="0.2">
      <c r="B468" s="7">
        <v>46091</v>
      </c>
      <c r="C468" s="7">
        <v>46105</v>
      </c>
      <c r="D468" s="8" t="s">
        <v>13</v>
      </c>
      <c r="E468" s="5">
        <f>Table1[[#This Row],[Date cleared]]-Table1[[#This Row],[Date received]]+1</f>
        <v>15</v>
      </c>
      <c r="F468" s="6">
        <f>SUM(COUNTA(Table1[[#This Row],[Date received]])*38)</f>
        <v>38</v>
      </c>
      <c r="G468" s="6">
        <f>SUM(COUNTA(Table1[[#This Row],[Date received]])*49)</f>
        <v>49</v>
      </c>
    </row>
    <row r="469" spans="2:7" ht="30.75" customHeight="1" x14ac:dyDescent="0.2">
      <c r="B469" s="7">
        <v>46091</v>
      </c>
      <c r="C469" s="7">
        <v>46106</v>
      </c>
      <c r="D469" s="8" t="s">
        <v>13</v>
      </c>
      <c r="E469" s="5">
        <f>Table1[[#This Row],[Date cleared]]-Table1[[#This Row],[Date received]]+1</f>
        <v>16</v>
      </c>
      <c r="F469" s="6">
        <f>SUM(COUNTA(Table1[[#This Row],[Date received]])*38)</f>
        <v>38</v>
      </c>
      <c r="G469" s="6">
        <f>SUM(COUNTA(Table1[[#This Row],[Date received]])*49)</f>
        <v>49</v>
      </c>
    </row>
    <row r="470" spans="2:7" ht="30.75" customHeight="1" x14ac:dyDescent="0.2">
      <c r="B470" s="7">
        <v>46091</v>
      </c>
      <c r="C470" s="7">
        <v>46105</v>
      </c>
      <c r="D470" s="8" t="s">
        <v>13</v>
      </c>
      <c r="E470" s="5">
        <f>Table1[[#This Row],[Date cleared]]-Table1[[#This Row],[Date received]]+1</f>
        <v>15</v>
      </c>
      <c r="F470" s="6">
        <f>SUM(COUNTA(Table1[[#This Row],[Date received]])*38)</f>
        <v>38</v>
      </c>
      <c r="G470" s="6">
        <f>SUM(COUNTA(Table1[[#This Row],[Date received]])*49)</f>
        <v>49</v>
      </c>
    </row>
    <row r="471" spans="2:7" ht="30.75" customHeight="1" x14ac:dyDescent="0.2">
      <c r="B471" s="7">
        <v>46091</v>
      </c>
      <c r="C471" s="7">
        <v>46106</v>
      </c>
      <c r="D471" s="8" t="s">
        <v>13</v>
      </c>
      <c r="E471" s="5">
        <f>Table1[[#This Row],[Date cleared]]-Table1[[#This Row],[Date received]]+1</f>
        <v>16</v>
      </c>
      <c r="F471" s="6">
        <f>SUM(COUNTA(Table1[[#This Row],[Date received]])*38)</f>
        <v>38</v>
      </c>
      <c r="G471" s="6">
        <f>SUM(COUNTA(Table1[[#This Row],[Date received]])*49)</f>
        <v>49</v>
      </c>
    </row>
    <row r="472" spans="2:7" ht="30.75" customHeight="1" x14ac:dyDescent="0.2">
      <c r="B472" s="7">
        <v>46091</v>
      </c>
      <c r="C472" s="7">
        <v>46107</v>
      </c>
      <c r="D472" s="8" t="s">
        <v>13</v>
      </c>
      <c r="E472" s="5">
        <f>Table1[[#This Row],[Date cleared]]-Table1[[#This Row],[Date received]]+1</f>
        <v>17</v>
      </c>
      <c r="F472" s="6">
        <f>SUM(COUNTA(Table1[[#This Row],[Date received]])*38)</f>
        <v>38</v>
      </c>
      <c r="G472" s="6">
        <f>SUM(COUNTA(Table1[[#This Row],[Date received]])*49)</f>
        <v>49</v>
      </c>
    </row>
    <row r="473" spans="2:7" ht="30.75" customHeight="1" x14ac:dyDescent="0.2">
      <c r="B473" s="7">
        <v>46092</v>
      </c>
      <c r="C473" s="7">
        <v>46105</v>
      </c>
      <c r="D473" s="8" t="s">
        <v>16</v>
      </c>
      <c r="E473" s="5">
        <f>Table1[[#This Row],[Date cleared]]-Table1[[#This Row],[Date received]]+1</f>
        <v>14</v>
      </c>
      <c r="F473" s="6">
        <f>SUM(COUNTA(Table1[[#This Row],[Date received]])*38)</f>
        <v>38</v>
      </c>
      <c r="G473" s="6">
        <f>SUM(COUNTA(Table1[[#This Row],[Date received]])*49)</f>
        <v>49</v>
      </c>
    </row>
    <row r="474" spans="2:7" ht="30.75" customHeight="1" x14ac:dyDescent="0.2">
      <c r="B474" s="7">
        <v>46092</v>
      </c>
      <c r="C474" s="7">
        <v>46105</v>
      </c>
      <c r="D474" s="8" t="s">
        <v>13</v>
      </c>
      <c r="E474" s="5">
        <f>Table1[[#This Row],[Date cleared]]-Table1[[#This Row],[Date received]]+1</f>
        <v>14</v>
      </c>
      <c r="F474" s="6">
        <f>SUM(COUNTA(Table1[[#This Row],[Date received]])*38)</f>
        <v>38</v>
      </c>
      <c r="G474" s="6">
        <f>SUM(COUNTA(Table1[[#This Row],[Date received]])*49)</f>
        <v>49</v>
      </c>
    </row>
    <row r="475" spans="2:7" ht="30.75" customHeight="1" x14ac:dyDescent="0.2">
      <c r="B475" s="7">
        <v>46092</v>
      </c>
      <c r="C475" s="7">
        <v>46105</v>
      </c>
      <c r="D475" s="8" t="s">
        <v>13</v>
      </c>
      <c r="E475" s="5">
        <f>Table1[[#This Row],[Date cleared]]-Table1[[#This Row],[Date received]]+1</f>
        <v>14</v>
      </c>
      <c r="F475" s="6">
        <f>SUM(COUNTA(Table1[[#This Row],[Date received]])*38)</f>
        <v>38</v>
      </c>
      <c r="G475" s="6">
        <f>SUM(COUNTA(Table1[[#This Row],[Date received]])*49)</f>
        <v>49</v>
      </c>
    </row>
    <row r="476" spans="2:7" ht="30.75" customHeight="1" x14ac:dyDescent="0.2">
      <c r="B476" s="7">
        <v>46092</v>
      </c>
      <c r="C476" s="7">
        <v>46108</v>
      </c>
      <c r="D476" s="8" t="s">
        <v>13</v>
      </c>
      <c r="E476" s="5">
        <f>Table1[[#This Row],[Date cleared]]-Table1[[#This Row],[Date received]]+1</f>
        <v>17</v>
      </c>
      <c r="F476" s="6">
        <f>SUM(COUNTA(Table1[[#This Row],[Date received]])*38)</f>
        <v>38</v>
      </c>
      <c r="G476" s="6">
        <f>SUM(COUNTA(Table1[[#This Row],[Date received]])*49)</f>
        <v>49</v>
      </c>
    </row>
    <row r="477" spans="2:7" ht="30.75" customHeight="1" x14ac:dyDescent="0.2">
      <c r="B477" s="7">
        <v>46092</v>
      </c>
      <c r="C477" s="7">
        <v>46108</v>
      </c>
      <c r="D477" s="8" t="s">
        <v>13</v>
      </c>
      <c r="E477" s="5">
        <f>Table1[[#This Row],[Date cleared]]-Table1[[#This Row],[Date received]]+1</f>
        <v>17</v>
      </c>
      <c r="F477" s="6">
        <f>SUM(COUNTA(Table1[[#This Row],[Date received]])*38)</f>
        <v>38</v>
      </c>
      <c r="G477" s="6">
        <f>SUM(COUNTA(Table1[[#This Row],[Date received]])*49)</f>
        <v>49</v>
      </c>
    </row>
    <row r="478" spans="2:7" ht="30.75" customHeight="1" x14ac:dyDescent="0.2">
      <c r="B478" s="7">
        <v>46093</v>
      </c>
      <c r="C478" s="7">
        <v>46105</v>
      </c>
      <c r="D478" s="8" t="s">
        <v>16</v>
      </c>
      <c r="E478" s="5">
        <f>Table1[[#This Row],[Date cleared]]-Table1[[#This Row],[Date received]]+1</f>
        <v>13</v>
      </c>
      <c r="F478" s="6">
        <f>SUM(COUNTA(Table1[[#This Row],[Date received]])*38)</f>
        <v>38</v>
      </c>
      <c r="G478" s="6">
        <f>SUM(COUNTA(Table1[[#This Row],[Date received]])*49)</f>
        <v>49</v>
      </c>
    </row>
    <row r="479" spans="2:7" ht="30.75" customHeight="1" x14ac:dyDescent="0.2">
      <c r="B479" s="7">
        <v>46093</v>
      </c>
      <c r="C479" s="7">
        <v>46106</v>
      </c>
      <c r="D479" s="8" t="s">
        <v>13</v>
      </c>
      <c r="E479" s="5">
        <f>Table1[[#This Row],[Date cleared]]-Table1[[#This Row],[Date received]]+1</f>
        <v>14</v>
      </c>
      <c r="F479" s="6">
        <f>SUM(COUNTA(Table1[[#This Row],[Date received]])*38)</f>
        <v>38</v>
      </c>
      <c r="G479" s="6">
        <f>SUM(COUNTA(Table1[[#This Row],[Date received]])*49)</f>
        <v>49</v>
      </c>
    </row>
    <row r="480" spans="2:7" ht="30.75" customHeight="1" x14ac:dyDescent="0.2">
      <c r="B480" s="7">
        <v>46094</v>
      </c>
      <c r="C480" s="7">
        <v>46105</v>
      </c>
      <c r="D480" s="8" t="s">
        <v>16</v>
      </c>
      <c r="E480" s="5">
        <f>Table1[[#This Row],[Date cleared]]-Table1[[#This Row],[Date received]]+1</f>
        <v>12</v>
      </c>
      <c r="F480" s="6">
        <f>SUM(COUNTA(Table1[[#This Row],[Date received]])*38)</f>
        <v>38</v>
      </c>
      <c r="G480" s="6">
        <f>SUM(COUNTA(Table1[[#This Row],[Date received]])*49)</f>
        <v>49</v>
      </c>
    </row>
    <row r="481" spans="2:7" ht="30.75" customHeight="1" x14ac:dyDescent="0.2">
      <c r="B481" s="7">
        <v>46094</v>
      </c>
      <c r="C481" s="7">
        <v>46105</v>
      </c>
      <c r="D481" s="8" t="s">
        <v>13</v>
      </c>
      <c r="E481" s="5">
        <f>Table1[[#This Row],[Date cleared]]-Table1[[#This Row],[Date received]]+1</f>
        <v>12</v>
      </c>
      <c r="F481" s="6">
        <f>SUM(COUNTA(Table1[[#This Row],[Date received]])*38)</f>
        <v>38</v>
      </c>
      <c r="G481" s="6">
        <f>SUM(COUNTA(Table1[[#This Row],[Date received]])*49)</f>
        <v>49</v>
      </c>
    </row>
    <row r="482" spans="2:7" ht="30.75" customHeight="1" x14ac:dyDescent="0.2">
      <c r="B482" s="7">
        <v>46094</v>
      </c>
      <c r="C482" s="7">
        <v>46111</v>
      </c>
      <c r="D482" s="8" t="s">
        <v>13</v>
      </c>
      <c r="E482" s="5">
        <f>Table1[[#This Row],[Date cleared]]-Table1[[#This Row],[Date received]]+1</f>
        <v>18</v>
      </c>
      <c r="F482" s="6">
        <f>SUM(COUNTA(Table1[[#This Row],[Date received]])*38)</f>
        <v>38</v>
      </c>
      <c r="G482" s="6">
        <f>SUM(COUNTA(Table1[[#This Row],[Date received]])*49)</f>
        <v>49</v>
      </c>
    </row>
    <row r="483" spans="2:7" ht="30.75" customHeight="1" x14ac:dyDescent="0.2">
      <c r="B483" s="7">
        <v>46094</v>
      </c>
      <c r="C483" s="7">
        <v>46105</v>
      </c>
      <c r="D483" s="8" t="s">
        <v>13</v>
      </c>
      <c r="E483" s="5">
        <f>Table1[[#This Row],[Date cleared]]-Table1[[#This Row],[Date received]]+1</f>
        <v>12</v>
      </c>
      <c r="F483" s="6">
        <f>SUM(COUNTA(Table1[[#This Row],[Date received]])*38)</f>
        <v>38</v>
      </c>
      <c r="G483" s="6">
        <f>SUM(COUNTA(Table1[[#This Row],[Date received]])*49)</f>
        <v>49</v>
      </c>
    </row>
    <row r="484" spans="2:7" ht="30.75" customHeight="1" x14ac:dyDescent="0.2">
      <c r="B484" s="7">
        <v>46095</v>
      </c>
      <c r="C484" s="7">
        <v>46113</v>
      </c>
      <c r="D484" s="8" t="s">
        <v>17</v>
      </c>
      <c r="E484" s="5">
        <f>Table1[[#This Row],[Date cleared]]-Table1[[#This Row],[Date received]]+1</f>
        <v>19</v>
      </c>
      <c r="F484" s="6">
        <f>SUM(COUNTA(Table1[[#This Row],[Date received]])*38)</f>
        <v>38</v>
      </c>
      <c r="G484" s="6">
        <f>SUM(COUNTA(Table1[[#This Row],[Date received]])*49)</f>
        <v>49</v>
      </c>
    </row>
    <row r="485" spans="2:7" ht="30.75" customHeight="1" x14ac:dyDescent="0.2">
      <c r="B485" s="7">
        <v>46095</v>
      </c>
      <c r="C485" s="7">
        <v>46106</v>
      </c>
      <c r="D485" s="8" t="s">
        <v>17</v>
      </c>
      <c r="E485" s="5">
        <f>Table1[[#This Row],[Date cleared]]-Table1[[#This Row],[Date received]]+1</f>
        <v>12</v>
      </c>
      <c r="F485" s="6">
        <f>SUM(COUNTA(Table1[[#This Row],[Date received]])*38)</f>
        <v>38</v>
      </c>
      <c r="G485" s="6">
        <f>SUM(COUNTA(Table1[[#This Row],[Date received]])*49)</f>
        <v>49</v>
      </c>
    </row>
    <row r="486" spans="2:7" ht="30.75" customHeight="1" x14ac:dyDescent="0.2">
      <c r="B486" s="7">
        <v>46095</v>
      </c>
      <c r="C486" s="7">
        <v>46106</v>
      </c>
      <c r="D486" s="8" t="s">
        <v>13</v>
      </c>
      <c r="E486" s="5">
        <f>Table1[[#This Row],[Date cleared]]-Table1[[#This Row],[Date received]]+1</f>
        <v>12</v>
      </c>
      <c r="F486" s="6">
        <f>SUM(COUNTA(Table1[[#This Row],[Date received]])*38)</f>
        <v>38</v>
      </c>
      <c r="G486" s="6">
        <f>SUM(COUNTA(Table1[[#This Row],[Date received]])*49)</f>
        <v>49</v>
      </c>
    </row>
    <row r="487" spans="2:7" ht="30.75" customHeight="1" x14ac:dyDescent="0.2">
      <c r="B487" s="7">
        <v>46095</v>
      </c>
      <c r="C487" s="7">
        <v>46106</v>
      </c>
      <c r="D487" s="8" t="s">
        <v>13</v>
      </c>
      <c r="E487" s="5">
        <f>Table1[[#This Row],[Date cleared]]-Table1[[#This Row],[Date received]]+1</f>
        <v>12</v>
      </c>
      <c r="F487" s="6">
        <f>SUM(COUNTA(Table1[[#This Row],[Date received]])*38)</f>
        <v>38</v>
      </c>
      <c r="G487" s="6">
        <f>SUM(COUNTA(Table1[[#This Row],[Date received]])*49)</f>
        <v>49</v>
      </c>
    </row>
    <row r="488" spans="2:7" ht="30.75" customHeight="1" x14ac:dyDescent="0.2">
      <c r="B488" s="7">
        <v>46095</v>
      </c>
      <c r="C488" s="7">
        <v>46106</v>
      </c>
      <c r="D488" s="8" t="s">
        <v>13</v>
      </c>
      <c r="E488" s="5">
        <f>Table1[[#This Row],[Date cleared]]-Table1[[#This Row],[Date received]]+1</f>
        <v>12</v>
      </c>
      <c r="F488" s="6">
        <f>SUM(COUNTA(Table1[[#This Row],[Date received]])*38)</f>
        <v>38</v>
      </c>
      <c r="G488" s="6">
        <f>SUM(COUNTA(Table1[[#This Row],[Date received]])*49)</f>
        <v>49</v>
      </c>
    </row>
    <row r="489" spans="2:7" ht="30.75" customHeight="1" x14ac:dyDescent="0.2">
      <c r="B489" s="7">
        <v>46095</v>
      </c>
      <c r="C489" s="7">
        <v>46106</v>
      </c>
      <c r="D489" s="8" t="s">
        <v>13</v>
      </c>
      <c r="E489" s="5">
        <f>Table1[[#This Row],[Date cleared]]-Table1[[#This Row],[Date received]]+1</f>
        <v>12</v>
      </c>
      <c r="F489" s="6">
        <f>SUM(COUNTA(Table1[[#This Row],[Date received]])*38)</f>
        <v>38</v>
      </c>
      <c r="G489" s="6">
        <f>SUM(COUNTA(Table1[[#This Row],[Date received]])*49)</f>
        <v>49</v>
      </c>
    </row>
    <row r="490" spans="2:7" ht="30.75" customHeight="1" x14ac:dyDescent="0.2">
      <c r="B490" s="7">
        <v>46095</v>
      </c>
      <c r="C490" s="7">
        <v>46106</v>
      </c>
      <c r="D490" s="8" t="s">
        <v>13</v>
      </c>
      <c r="E490" s="5">
        <f>Table1[[#This Row],[Date cleared]]-Table1[[#This Row],[Date received]]+1</f>
        <v>12</v>
      </c>
      <c r="F490" s="6">
        <f>SUM(COUNTA(Table1[[#This Row],[Date received]])*38)</f>
        <v>38</v>
      </c>
      <c r="G490" s="6">
        <f>SUM(COUNTA(Table1[[#This Row],[Date received]])*49)</f>
        <v>49</v>
      </c>
    </row>
    <row r="491" spans="2:7" ht="30.75" customHeight="1" x14ac:dyDescent="0.2">
      <c r="B491" s="7">
        <v>46097</v>
      </c>
      <c r="C491" s="7">
        <v>46107</v>
      </c>
      <c r="D491" s="8" t="s">
        <v>13</v>
      </c>
      <c r="E491" s="5">
        <f>Table1[[#This Row],[Date cleared]]-Table1[[#This Row],[Date received]]+1</f>
        <v>11</v>
      </c>
      <c r="F491" s="6">
        <f>SUM(COUNTA(Table1[[#This Row],[Date received]])*38)</f>
        <v>38</v>
      </c>
      <c r="G491" s="6">
        <f>SUM(COUNTA(Table1[[#This Row],[Date received]])*49)</f>
        <v>49</v>
      </c>
    </row>
    <row r="492" spans="2:7" ht="30.75" customHeight="1" x14ac:dyDescent="0.2">
      <c r="B492" s="7">
        <v>46097</v>
      </c>
      <c r="C492" s="7">
        <v>46108</v>
      </c>
      <c r="D492" s="8" t="s">
        <v>13</v>
      </c>
      <c r="E492" s="5">
        <f>Table1[[#This Row],[Date cleared]]-Table1[[#This Row],[Date received]]+1</f>
        <v>12</v>
      </c>
      <c r="F492" s="6">
        <f>SUM(COUNTA(Table1[[#This Row],[Date received]])*38)</f>
        <v>38</v>
      </c>
      <c r="G492" s="6">
        <f>SUM(COUNTA(Table1[[#This Row],[Date received]])*49)</f>
        <v>49</v>
      </c>
    </row>
    <row r="493" spans="2:7" ht="30.75" customHeight="1" x14ac:dyDescent="0.2">
      <c r="B493" s="7">
        <v>46097</v>
      </c>
      <c r="C493" s="7">
        <v>46105</v>
      </c>
      <c r="D493" s="8" t="s">
        <v>13</v>
      </c>
      <c r="E493" s="5">
        <f>Table1[[#This Row],[Date cleared]]-Table1[[#This Row],[Date received]]+1</f>
        <v>9</v>
      </c>
      <c r="F493" s="6">
        <f>SUM(COUNTA(Table1[[#This Row],[Date received]])*38)</f>
        <v>38</v>
      </c>
      <c r="G493" s="6">
        <f>SUM(COUNTA(Table1[[#This Row],[Date received]])*49)</f>
        <v>49</v>
      </c>
    </row>
    <row r="494" spans="2:7" ht="30.75" customHeight="1" x14ac:dyDescent="0.2">
      <c r="B494" s="7">
        <v>46097</v>
      </c>
      <c r="C494" s="7">
        <v>46100</v>
      </c>
      <c r="D494" s="8" t="s">
        <v>13</v>
      </c>
      <c r="E494" s="5">
        <f>Table1[[#This Row],[Date cleared]]-Table1[[#This Row],[Date received]]+1</f>
        <v>4</v>
      </c>
      <c r="F494" s="6">
        <f>SUM(COUNTA(Table1[[#This Row],[Date received]])*38)</f>
        <v>38</v>
      </c>
      <c r="G494" s="6">
        <f>SUM(COUNTA(Table1[[#This Row],[Date received]])*49)</f>
        <v>49</v>
      </c>
    </row>
    <row r="495" spans="2:7" ht="30.75" customHeight="1" x14ac:dyDescent="0.2">
      <c r="B495" s="7">
        <v>46097</v>
      </c>
      <c r="C495" s="7">
        <v>46100</v>
      </c>
      <c r="D495" s="8" t="s">
        <v>13</v>
      </c>
      <c r="E495" s="5">
        <f>Table1[[#This Row],[Date cleared]]-Table1[[#This Row],[Date received]]+1</f>
        <v>4</v>
      </c>
      <c r="F495" s="6">
        <f>SUM(COUNTA(Table1[[#This Row],[Date received]])*38)</f>
        <v>38</v>
      </c>
      <c r="G495" s="6">
        <f>SUM(COUNTA(Table1[[#This Row],[Date received]])*49)</f>
        <v>49</v>
      </c>
    </row>
    <row r="496" spans="2:7" ht="30.75" customHeight="1" x14ac:dyDescent="0.2">
      <c r="B496" s="7">
        <v>46097</v>
      </c>
      <c r="C496" s="7">
        <v>46100</v>
      </c>
      <c r="D496" s="8" t="s">
        <v>13</v>
      </c>
      <c r="E496" s="5">
        <f>Table1[[#This Row],[Date cleared]]-Table1[[#This Row],[Date received]]+1</f>
        <v>4</v>
      </c>
      <c r="F496" s="6">
        <f>SUM(COUNTA(Table1[[#This Row],[Date received]])*38)</f>
        <v>38</v>
      </c>
      <c r="G496" s="6">
        <f>SUM(COUNTA(Table1[[#This Row],[Date received]])*49)</f>
        <v>49</v>
      </c>
    </row>
    <row r="497" spans="2:7" ht="30.75" customHeight="1" x14ac:dyDescent="0.2">
      <c r="B497" s="7">
        <v>46097</v>
      </c>
      <c r="C497" s="7">
        <v>46100</v>
      </c>
      <c r="D497" s="8" t="s">
        <v>13</v>
      </c>
      <c r="E497" s="5">
        <f>Table1[[#This Row],[Date cleared]]-Table1[[#This Row],[Date received]]+1</f>
        <v>4</v>
      </c>
      <c r="F497" s="6">
        <f>SUM(COUNTA(Table1[[#This Row],[Date received]])*38)</f>
        <v>38</v>
      </c>
      <c r="G497" s="6">
        <f>SUM(COUNTA(Table1[[#This Row],[Date received]])*49)</f>
        <v>49</v>
      </c>
    </row>
    <row r="498" spans="2:7" ht="30.75" customHeight="1" x14ac:dyDescent="0.2">
      <c r="B498" s="7">
        <v>46097</v>
      </c>
      <c r="C498" s="7">
        <v>46107</v>
      </c>
      <c r="D498" s="8" t="s">
        <v>13</v>
      </c>
      <c r="E498" s="5">
        <f>Table1[[#This Row],[Date cleared]]-Table1[[#This Row],[Date received]]+1</f>
        <v>11</v>
      </c>
      <c r="F498" s="6">
        <f>SUM(COUNTA(Table1[[#This Row],[Date received]])*38)</f>
        <v>38</v>
      </c>
      <c r="G498" s="6">
        <f>SUM(COUNTA(Table1[[#This Row],[Date received]])*49)</f>
        <v>49</v>
      </c>
    </row>
    <row r="499" spans="2:7" ht="30.75" customHeight="1" x14ac:dyDescent="0.2">
      <c r="B499" s="7">
        <v>46099</v>
      </c>
      <c r="C499" s="7">
        <v>46113</v>
      </c>
      <c r="D499" s="8" t="s">
        <v>17</v>
      </c>
      <c r="E499" s="5">
        <f>Table1[[#This Row],[Date cleared]]-Table1[[#This Row],[Date received]]+1</f>
        <v>15</v>
      </c>
      <c r="F499" s="6">
        <f>SUM(COUNTA(Table1[[#This Row],[Date received]])*38)</f>
        <v>38</v>
      </c>
      <c r="G499" s="6">
        <f>SUM(COUNTA(Table1[[#This Row],[Date received]])*49)</f>
        <v>49</v>
      </c>
    </row>
    <row r="500" spans="2:7" ht="30.75" customHeight="1" x14ac:dyDescent="0.2">
      <c r="B500" s="7">
        <v>46099</v>
      </c>
      <c r="C500" s="7">
        <v>46105</v>
      </c>
      <c r="D500" s="8" t="s">
        <v>13</v>
      </c>
      <c r="E500" s="5">
        <f>Table1[[#This Row],[Date cleared]]-Table1[[#This Row],[Date received]]+1</f>
        <v>7</v>
      </c>
      <c r="F500" s="6">
        <f>SUM(COUNTA(Table1[[#This Row],[Date received]])*38)</f>
        <v>38</v>
      </c>
      <c r="G500" s="6">
        <f>SUM(COUNTA(Table1[[#This Row],[Date received]])*49)</f>
        <v>49</v>
      </c>
    </row>
    <row r="501" spans="2:7" ht="30.75" customHeight="1" x14ac:dyDescent="0.2">
      <c r="B501" s="7">
        <v>46099</v>
      </c>
      <c r="C501" s="7">
        <v>46107</v>
      </c>
      <c r="D501" s="8" t="s">
        <v>13</v>
      </c>
      <c r="E501" s="5">
        <f>Table1[[#This Row],[Date cleared]]-Table1[[#This Row],[Date received]]+1</f>
        <v>9</v>
      </c>
      <c r="F501" s="6">
        <f>SUM(COUNTA(Table1[[#This Row],[Date received]])*38)</f>
        <v>38</v>
      </c>
      <c r="G501" s="6">
        <f>SUM(COUNTA(Table1[[#This Row],[Date received]])*49)</f>
        <v>49</v>
      </c>
    </row>
    <row r="502" spans="2:7" ht="30.75" customHeight="1" x14ac:dyDescent="0.2">
      <c r="B502" s="7">
        <v>46100</v>
      </c>
      <c r="C502" s="7">
        <v>46105</v>
      </c>
      <c r="D502" s="8" t="s">
        <v>13</v>
      </c>
      <c r="E502" s="5">
        <f>Table1[[#This Row],[Date cleared]]-Table1[[#This Row],[Date received]]+1</f>
        <v>6</v>
      </c>
      <c r="F502" s="6">
        <f>SUM(COUNTA(Table1[[#This Row],[Date received]])*38)</f>
        <v>38</v>
      </c>
      <c r="G502" s="6">
        <f>SUM(COUNTA(Table1[[#This Row],[Date received]])*49)</f>
        <v>49</v>
      </c>
    </row>
    <row r="503" spans="2:7" ht="30.75" customHeight="1" x14ac:dyDescent="0.2">
      <c r="B503" s="7">
        <v>46100</v>
      </c>
      <c r="C503" s="7">
        <v>46105</v>
      </c>
      <c r="D503" s="8" t="s">
        <v>13</v>
      </c>
      <c r="E503" s="5">
        <f>Table1[[#This Row],[Date cleared]]-Table1[[#This Row],[Date received]]+1</f>
        <v>6</v>
      </c>
      <c r="F503" s="6">
        <f>SUM(COUNTA(Table1[[#This Row],[Date received]])*38)</f>
        <v>38</v>
      </c>
      <c r="G503" s="6">
        <f>SUM(COUNTA(Table1[[#This Row],[Date received]])*49)</f>
        <v>49</v>
      </c>
    </row>
    <row r="504" spans="2:7" ht="30.75" customHeight="1" x14ac:dyDescent="0.2">
      <c r="B504" s="7">
        <v>46101</v>
      </c>
      <c r="C504" s="7">
        <v>46113</v>
      </c>
      <c r="D504" s="8" t="s">
        <v>17</v>
      </c>
      <c r="E504" s="5">
        <f>Table1[[#This Row],[Date cleared]]-Table1[[#This Row],[Date received]]+1</f>
        <v>13</v>
      </c>
      <c r="F504" s="6">
        <f>SUM(COUNTA(Table1[[#This Row],[Date received]])*38)</f>
        <v>38</v>
      </c>
      <c r="G504" s="6">
        <f>SUM(COUNTA(Table1[[#This Row],[Date received]])*49)</f>
        <v>49</v>
      </c>
    </row>
    <row r="505" spans="2:7" ht="30.75" customHeight="1" x14ac:dyDescent="0.2">
      <c r="B505" s="7">
        <v>46101</v>
      </c>
      <c r="C505" s="7">
        <v>46113</v>
      </c>
      <c r="D505" s="8" t="s">
        <v>17</v>
      </c>
      <c r="E505" s="5">
        <f>Table1[[#This Row],[Date cleared]]-Table1[[#This Row],[Date received]]+1</f>
        <v>13</v>
      </c>
      <c r="F505" s="6">
        <f>SUM(COUNTA(Table1[[#This Row],[Date received]])*38)</f>
        <v>38</v>
      </c>
      <c r="G505" s="6">
        <f>SUM(COUNTA(Table1[[#This Row],[Date received]])*49)</f>
        <v>49</v>
      </c>
    </row>
    <row r="506" spans="2:7" ht="30.75" customHeight="1" x14ac:dyDescent="0.2">
      <c r="B506" s="7">
        <v>46101</v>
      </c>
      <c r="C506" s="7">
        <v>46108</v>
      </c>
      <c r="D506" s="8" t="s">
        <v>16</v>
      </c>
      <c r="E506" s="5">
        <f>Table1[[#This Row],[Date cleared]]-Table1[[#This Row],[Date received]]+1</f>
        <v>8</v>
      </c>
      <c r="F506" s="6">
        <f>SUM(COUNTA(Table1[[#This Row],[Date received]])*38)</f>
        <v>38</v>
      </c>
      <c r="G506" s="6">
        <f>SUM(COUNTA(Table1[[#This Row],[Date received]])*49)</f>
        <v>49</v>
      </c>
    </row>
    <row r="507" spans="2:7" ht="30.75" customHeight="1" x14ac:dyDescent="0.2">
      <c r="B507" s="7">
        <v>46101</v>
      </c>
      <c r="C507" s="7">
        <v>46105</v>
      </c>
      <c r="D507" s="8" t="s">
        <v>13</v>
      </c>
      <c r="E507" s="5">
        <f>Table1[[#This Row],[Date cleared]]-Table1[[#This Row],[Date received]]+1</f>
        <v>5</v>
      </c>
      <c r="F507" s="6">
        <f>SUM(COUNTA(Table1[[#This Row],[Date received]])*38)</f>
        <v>38</v>
      </c>
      <c r="G507" s="6">
        <f>SUM(COUNTA(Table1[[#This Row],[Date received]])*49)</f>
        <v>49</v>
      </c>
    </row>
    <row r="508" spans="2:7" ht="30.75" customHeight="1" x14ac:dyDescent="0.2">
      <c r="B508" s="7">
        <v>46101</v>
      </c>
      <c r="C508" s="7">
        <v>46105</v>
      </c>
      <c r="D508" s="8" t="s">
        <v>13</v>
      </c>
      <c r="E508" s="5">
        <f>Table1[[#This Row],[Date cleared]]-Table1[[#This Row],[Date received]]+1</f>
        <v>5</v>
      </c>
      <c r="F508" s="6">
        <f>SUM(COUNTA(Table1[[#This Row],[Date received]])*38)</f>
        <v>38</v>
      </c>
      <c r="G508" s="6">
        <f>SUM(COUNTA(Table1[[#This Row],[Date received]])*49)</f>
        <v>49</v>
      </c>
    </row>
    <row r="509" spans="2:7" ht="30.75" customHeight="1" x14ac:dyDescent="0.2">
      <c r="B509" s="7">
        <v>46101</v>
      </c>
      <c r="C509" s="7">
        <v>46111</v>
      </c>
      <c r="D509" s="8" t="s">
        <v>13</v>
      </c>
      <c r="E509" s="5">
        <f>Table1[[#This Row],[Date cleared]]-Table1[[#This Row],[Date received]]+1</f>
        <v>11</v>
      </c>
      <c r="F509" s="6">
        <f>SUM(COUNTA(Table1[[#This Row],[Date received]])*38)</f>
        <v>38</v>
      </c>
      <c r="G509" s="6">
        <f>SUM(COUNTA(Table1[[#This Row],[Date received]])*49)</f>
        <v>49</v>
      </c>
    </row>
    <row r="510" spans="2:7" ht="30.75" customHeight="1" x14ac:dyDescent="0.2">
      <c r="B510" s="7">
        <v>46101</v>
      </c>
      <c r="C510" s="7">
        <v>46107</v>
      </c>
      <c r="D510" s="8" t="s">
        <v>13</v>
      </c>
      <c r="E510" s="5">
        <f>Table1[[#This Row],[Date cleared]]-Table1[[#This Row],[Date received]]+1</f>
        <v>7</v>
      </c>
      <c r="F510" s="6">
        <f>SUM(COUNTA(Table1[[#This Row],[Date received]])*38)</f>
        <v>38</v>
      </c>
      <c r="G510" s="6">
        <f>SUM(COUNTA(Table1[[#This Row],[Date received]])*49)</f>
        <v>49</v>
      </c>
    </row>
    <row r="511" spans="2:7" ht="30.75" customHeight="1" x14ac:dyDescent="0.2">
      <c r="B511" s="7">
        <v>46101</v>
      </c>
      <c r="C511" s="7">
        <v>46113</v>
      </c>
      <c r="D511" s="8" t="s">
        <v>13</v>
      </c>
      <c r="E511" s="5">
        <f>Table1[[#This Row],[Date cleared]]-Table1[[#This Row],[Date received]]+1</f>
        <v>13</v>
      </c>
      <c r="F511" s="6">
        <f>SUM(COUNTA(Table1[[#This Row],[Date received]])*38)</f>
        <v>38</v>
      </c>
      <c r="G511" s="6">
        <f>SUM(COUNTA(Table1[[#This Row],[Date received]])*49)</f>
        <v>49</v>
      </c>
    </row>
    <row r="512" spans="2:7" ht="30.75" customHeight="1" x14ac:dyDescent="0.2">
      <c r="B512" s="7">
        <v>46101</v>
      </c>
      <c r="C512" s="7">
        <v>46113</v>
      </c>
      <c r="D512" s="8" t="s">
        <v>13</v>
      </c>
      <c r="E512" s="5">
        <f>Table1[[#This Row],[Date cleared]]-Table1[[#This Row],[Date received]]+1</f>
        <v>13</v>
      </c>
      <c r="F512" s="6">
        <f>SUM(COUNTA(Table1[[#This Row],[Date received]])*38)</f>
        <v>38</v>
      </c>
      <c r="G512" s="6">
        <f>SUM(COUNTA(Table1[[#This Row],[Date received]])*49)</f>
        <v>49</v>
      </c>
    </row>
    <row r="513" spans="2:7" ht="30.75" customHeight="1" x14ac:dyDescent="0.2">
      <c r="B513" s="7">
        <v>46101</v>
      </c>
      <c r="C513" s="7">
        <v>46105</v>
      </c>
      <c r="D513" s="8" t="s">
        <v>13</v>
      </c>
      <c r="E513" s="5">
        <f>Table1[[#This Row],[Date cleared]]-Table1[[#This Row],[Date received]]+1</f>
        <v>5</v>
      </c>
      <c r="F513" s="6">
        <f>SUM(COUNTA(Table1[[#This Row],[Date received]])*38)</f>
        <v>38</v>
      </c>
      <c r="G513" s="6">
        <f>SUM(COUNTA(Table1[[#This Row],[Date received]])*49)</f>
        <v>49</v>
      </c>
    </row>
    <row r="514" spans="2:7" ht="30.75" customHeight="1" x14ac:dyDescent="0.2">
      <c r="B514" s="7">
        <v>46101</v>
      </c>
      <c r="C514" s="7">
        <v>46107</v>
      </c>
      <c r="D514" s="8" t="s">
        <v>13</v>
      </c>
      <c r="E514" s="5">
        <f>Table1[[#This Row],[Date cleared]]-Table1[[#This Row],[Date received]]+1</f>
        <v>7</v>
      </c>
      <c r="F514" s="6">
        <f>SUM(COUNTA(Table1[[#This Row],[Date received]])*38)</f>
        <v>38</v>
      </c>
      <c r="G514" s="6">
        <f>SUM(COUNTA(Table1[[#This Row],[Date received]])*49)</f>
        <v>49</v>
      </c>
    </row>
    <row r="515" spans="2:7" ht="30.75" customHeight="1" x14ac:dyDescent="0.2">
      <c r="B515" s="7">
        <v>46101</v>
      </c>
      <c r="C515" s="7">
        <v>46107</v>
      </c>
      <c r="D515" s="8" t="s">
        <v>13</v>
      </c>
      <c r="E515" s="5">
        <f>Table1[[#This Row],[Date cleared]]-Table1[[#This Row],[Date received]]+1</f>
        <v>7</v>
      </c>
      <c r="F515" s="6">
        <f>SUM(COUNTA(Table1[[#This Row],[Date received]])*38)</f>
        <v>38</v>
      </c>
      <c r="G515" s="6">
        <f>SUM(COUNTA(Table1[[#This Row],[Date received]])*49)</f>
        <v>49</v>
      </c>
    </row>
    <row r="516" spans="2:7" ht="30.75" customHeight="1" x14ac:dyDescent="0.2">
      <c r="B516" s="7">
        <v>46102</v>
      </c>
      <c r="C516" s="7">
        <v>46107</v>
      </c>
      <c r="D516" s="8" t="s">
        <v>17</v>
      </c>
      <c r="E516" s="5">
        <f>Table1[[#This Row],[Date cleared]]-Table1[[#This Row],[Date received]]+1</f>
        <v>6</v>
      </c>
      <c r="F516" s="6">
        <f>SUM(COUNTA(Table1[[#This Row],[Date received]])*38)</f>
        <v>38</v>
      </c>
      <c r="G516" s="6">
        <f>SUM(COUNTA(Table1[[#This Row],[Date received]])*49)</f>
        <v>49</v>
      </c>
    </row>
    <row r="517" spans="2:7" ht="30.75" customHeight="1" x14ac:dyDescent="0.2">
      <c r="B517" s="7">
        <v>46102</v>
      </c>
      <c r="C517" s="7">
        <v>46108</v>
      </c>
      <c r="D517" s="8" t="s">
        <v>17</v>
      </c>
      <c r="E517" s="5">
        <f>Table1[[#This Row],[Date cleared]]-Table1[[#This Row],[Date received]]+1</f>
        <v>7</v>
      </c>
      <c r="F517" s="6">
        <f>SUM(COUNTA(Table1[[#This Row],[Date received]])*38)</f>
        <v>38</v>
      </c>
      <c r="G517" s="6">
        <f>SUM(COUNTA(Table1[[#This Row],[Date received]])*49)</f>
        <v>49</v>
      </c>
    </row>
    <row r="518" spans="2:7" ht="30.75" customHeight="1" x14ac:dyDescent="0.2">
      <c r="B518" s="7">
        <v>46102</v>
      </c>
      <c r="C518" s="7">
        <v>46108</v>
      </c>
      <c r="D518" s="8" t="s">
        <v>13</v>
      </c>
      <c r="E518" s="5">
        <f>Table1[[#This Row],[Date cleared]]-Table1[[#This Row],[Date received]]+1</f>
        <v>7</v>
      </c>
      <c r="F518" s="6">
        <f>SUM(COUNTA(Table1[[#This Row],[Date received]])*38)</f>
        <v>38</v>
      </c>
      <c r="G518" s="6">
        <f>SUM(COUNTA(Table1[[#This Row],[Date received]])*49)</f>
        <v>49</v>
      </c>
    </row>
    <row r="519" spans="2:7" ht="30.75" customHeight="1" x14ac:dyDescent="0.2">
      <c r="B519" s="7">
        <v>46102</v>
      </c>
      <c r="C519" s="7">
        <v>46111</v>
      </c>
      <c r="D519" s="8" t="s">
        <v>13</v>
      </c>
      <c r="E519" s="5">
        <f>Table1[[#This Row],[Date cleared]]-Table1[[#This Row],[Date received]]+1</f>
        <v>10</v>
      </c>
      <c r="F519" s="6">
        <f>SUM(COUNTA(Table1[[#This Row],[Date received]])*38)</f>
        <v>38</v>
      </c>
      <c r="G519" s="6">
        <f>SUM(COUNTA(Table1[[#This Row],[Date received]])*49)</f>
        <v>49</v>
      </c>
    </row>
    <row r="520" spans="2:7" ht="30.75" customHeight="1" x14ac:dyDescent="0.2">
      <c r="B520" s="7">
        <v>46102</v>
      </c>
      <c r="C520" s="7">
        <v>46111</v>
      </c>
      <c r="D520" s="8" t="s">
        <v>13</v>
      </c>
      <c r="E520" s="5">
        <f>Table1[[#This Row],[Date cleared]]-Table1[[#This Row],[Date received]]+1</f>
        <v>10</v>
      </c>
      <c r="F520" s="6">
        <f>SUM(COUNTA(Table1[[#This Row],[Date received]])*38)</f>
        <v>38</v>
      </c>
      <c r="G520" s="6">
        <f>SUM(COUNTA(Table1[[#This Row],[Date received]])*49)</f>
        <v>49</v>
      </c>
    </row>
    <row r="521" spans="2:7" ht="30.75" customHeight="1" x14ac:dyDescent="0.2">
      <c r="B521" s="7">
        <v>46102</v>
      </c>
      <c r="C521" s="7">
        <v>46107</v>
      </c>
      <c r="D521" s="8" t="s">
        <v>13</v>
      </c>
      <c r="E521" s="5">
        <f>Table1[[#This Row],[Date cleared]]-Table1[[#This Row],[Date received]]+1</f>
        <v>6</v>
      </c>
      <c r="F521" s="6">
        <f>SUM(COUNTA(Table1[[#This Row],[Date received]])*38)</f>
        <v>38</v>
      </c>
      <c r="G521" s="6">
        <f>SUM(COUNTA(Table1[[#This Row],[Date received]])*49)</f>
        <v>49</v>
      </c>
    </row>
    <row r="522" spans="2:7" ht="30.75" customHeight="1" x14ac:dyDescent="0.2">
      <c r="B522" s="7">
        <v>46102</v>
      </c>
      <c r="C522" s="7">
        <v>46107</v>
      </c>
      <c r="D522" s="8" t="s">
        <v>13</v>
      </c>
      <c r="E522" s="5">
        <f>Table1[[#This Row],[Date cleared]]-Table1[[#This Row],[Date received]]+1</f>
        <v>6</v>
      </c>
      <c r="F522" s="6">
        <f>SUM(COUNTA(Table1[[#This Row],[Date received]])*38)</f>
        <v>38</v>
      </c>
      <c r="G522" s="6">
        <f>SUM(COUNTA(Table1[[#This Row],[Date received]])*49)</f>
        <v>49</v>
      </c>
    </row>
    <row r="523" spans="2:7" ht="30.75" customHeight="1" x14ac:dyDescent="0.2">
      <c r="B523" s="7">
        <v>46102</v>
      </c>
      <c r="C523" s="7">
        <v>46107</v>
      </c>
      <c r="D523" s="8" t="s">
        <v>13</v>
      </c>
      <c r="E523" s="5">
        <f>Table1[[#This Row],[Date cleared]]-Table1[[#This Row],[Date received]]+1</f>
        <v>6</v>
      </c>
      <c r="F523" s="6">
        <f>SUM(COUNTA(Table1[[#This Row],[Date received]])*38)</f>
        <v>38</v>
      </c>
      <c r="G523" s="6">
        <f>SUM(COUNTA(Table1[[#This Row],[Date received]])*49)</f>
        <v>49</v>
      </c>
    </row>
    <row r="524" spans="2:7" ht="30.75" customHeight="1" x14ac:dyDescent="0.2">
      <c r="B524" s="7">
        <v>46102</v>
      </c>
      <c r="C524" s="7">
        <v>46107</v>
      </c>
      <c r="D524" s="8" t="s">
        <v>13</v>
      </c>
      <c r="E524" s="5">
        <f>Table1[[#This Row],[Date cleared]]-Table1[[#This Row],[Date received]]+1</f>
        <v>6</v>
      </c>
      <c r="F524" s="6">
        <f>SUM(COUNTA(Table1[[#This Row],[Date received]])*38)</f>
        <v>38</v>
      </c>
      <c r="G524" s="6">
        <f>SUM(COUNTA(Table1[[#This Row],[Date received]])*49)</f>
        <v>49</v>
      </c>
    </row>
    <row r="525" spans="2:7" ht="30.75" customHeight="1" x14ac:dyDescent="0.2">
      <c r="B525" s="7">
        <v>46102</v>
      </c>
      <c r="C525" s="7">
        <v>46107</v>
      </c>
      <c r="D525" s="8" t="s">
        <v>13</v>
      </c>
      <c r="E525" s="5">
        <f>Table1[[#This Row],[Date cleared]]-Table1[[#This Row],[Date received]]+1</f>
        <v>6</v>
      </c>
      <c r="F525" s="6">
        <f>SUM(COUNTA(Table1[[#This Row],[Date received]])*38)</f>
        <v>38</v>
      </c>
      <c r="G525" s="6">
        <f>SUM(COUNTA(Table1[[#This Row],[Date received]])*49)</f>
        <v>49</v>
      </c>
    </row>
    <row r="526" spans="2:7" ht="30.75" customHeight="1" x14ac:dyDescent="0.2">
      <c r="B526" s="7">
        <v>46102</v>
      </c>
      <c r="C526" s="7">
        <v>46107</v>
      </c>
      <c r="D526" s="8" t="s">
        <v>13</v>
      </c>
      <c r="E526" s="5">
        <f>Table1[[#This Row],[Date cleared]]-Table1[[#This Row],[Date received]]+1</f>
        <v>6</v>
      </c>
      <c r="F526" s="6">
        <f>SUM(COUNTA(Table1[[#This Row],[Date received]])*38)</f>
        <v>38</v>
      </c>
      <c r="G526" s="6">
        <f>SUM(COUNTA(Table1[[#This Row],[Date received]])*49)</f>
        <v>49</v>
      </c>
    </row>
    <row r="527" spans="2:7" ht="30.75" customHeight="1" x14ac:dyDescent="0.2">
      <c r="B527" s="7">
        <v>46102</v>
      </c>
      <c r="C527" s="7">
        <v>46114</v>
      </c>
      <c r="D527" s="8" t="s">
        <v>13</v>
      </c>
      <c r="E527" s="5">
        <f>Table1[[#This Row],[Date cleared]]-Table1[[#This Row],[Date received]]+1</f>
        <v>13</v>
      </c>
      <c r="F527" s="6">
        <f>SUM(COUNTA(Table1[[#This Row],[Date received]])*38)</f>
        <v>38</v>
      </c>
      <c r="G527" s="6">
        <f>SUM(COUNTA(Table1[[#This Row],[Date received]])*49)</f>
        <v>49</v>
      </c>
    </row>
    <row r="528" spans="2:7" ht="30.75" customHeight="1" x14ac:dyDescent="0.2">
      <c r="B528" s="7">
        <v>46102</v>
      </c>
      <c r="C528" s="7">
        <v>46111</v>
      </c>
      <c r="D528" s="8" t="s">
        <v>13</v>
      </c>
      <c r="E528" s="5">
        <f>Table1[[#This Row],[Date cleared]]-Table1[[#This Row],[Date received]]+1</f>
        <v>10</v>
      </c>
      <c r="F528" s="6">
        <f>SUM(COUNTA(Table1[[#This Row],[Date received]])*38)</f>
        <v>38</v>
      </c>
      <c r="G528" s="6">
        <f>SUM(COUNTA(Table1[[#This Row],[Date received]])*49)</f>
        <v>49</v>
      </c>
    </row>
    <row r="529" spans="2:7" ht="30.75" customHeight="1" x14ac:dyDescent="0.2">
      <c r="B529" s="7">
        <v>46102</v>
      </c>
      <c r="C529" s="7">
        <v>46111</v>
      </c>
      <c r="D529" s="8" t="s">
        <v>13</v>
      </c>
      <c r="E529" s="5">
        <f>Table1[[#This Row],[Date cleared]]-Table1[[#This Row],[Date received]]+1</f>
        <v>10</v>
      </c>
      <c r="F529" s="6">
        <f>SUM(COUNTA(Table1[[#This Row],[Date received]])*38)</f>
        <v>38</v>
      </c>
      <c r="G529" s="6">
        <f>SUM(COUNTA(Table1[[#This Row],[Date received]])*49)</f>
        <v>49</v>
      </c>
    </row>
    <row r="530" spans="2:7" ht="30.75" customHeight="1" x14ac:dyDescent="0.2">
      <c r="B530" s="7">
        <v>46102</v>
      </c>
      <c r="C530" s="7">
        <v>46108</v>
      </c>
      <c r="D530" s="8" t="s">
        <v>13</v>
      </c>
      <c r="E530" s="5">
        <f>Table1[[#This Row],[Date cleared]]-Table1[[#This Row],[Date received]]+1</f>
        <v>7</v>
      </c>
      <c r="F530" s="6">
        <f>SUM(COUNTA(Table1[[#This Row],[Date received]])*38)</f>
        <v>38</v>
      </c>
      <c r="G530" s="6">
        <f>SUM(COUNTA(Table1[[#This Row],[Date received]])*49)</f>
        <v>49</v>
      </c>
    </row>
    <row r="531" spans="2:7" ht="30.75" customHeight="1" x14ac:dyDescent="0.2">
      <c r="B531" s="7">
        <v>46102</v>
      </c>
      <c r="C531" s="7">
        <v>46111</v>
      </c>
      <c r="D531" s="8" t="s">
        <v>13</v>
      </c>
      <c r="E531" s="5">
        <f>Table1[[#This Row],[Date cleared]]-Table1[[#This Row],[Date received]]+1</f>
        <v>10</v>
      </c>
      <c r="F531" s="6">
        <f>SUM(COUNTA(Table1[[#This Row],[Date received]])*38)</f>
        <v>38</v>
      </c>
      <c r="G531" s="6">
        <f>SUM(COUNTA(Table1[[#This Row],[Date received]])*49)</f>
        <v>49</v>
      </c>
    </row>
    <row r="532" spans="2:7" ht="30.75" customHeight="1" x14ac:dyDescent="0.2">
      <c r="B532" s="7">
        <v>46103</v>
      </c>
      <c r="C532" s="7">
        <v>46108</v>
      </c>
      <c r="D532" s="8" t="s">
        <v>16</v>
      </c>
      <c r="E532" s="5">
        <f>Table1[[#This Row],[Date cleared]]-Table1[[#This Row],[Date received]]+1</f>
        <v>6</v>
      </c>
      <c r="F532" s="6">
        <f>SUM(COUNTA(Table1[[#This Row],[Date received]])*38)</f>
        <v>38</v>
      </c>
      <c r="G532" s="6">
        <f>SUM(COUNTA(Table1[[#This Row],[Date received]])*49)</f>
        <v>49</v>
      </c>
    </row>
    <row r="533" spans="2:7" ht="30.75" customHeight="1" x14ac:dyDescent="0.2">
      <c r="B533" s="7">
        <v>46103</v>
      </c>
      <c r="C533" s="7">
        <v>46112</v>
      </c>
      <c r="D533" s="8" t="s">
        <v>13</v>
      </c>
      <c r="E533" s="5">
        <f>Table1[[#This Row],[Date cleared]]-Table1[[#This Row],[Date received]]+1</f>
        <v>10</v>
      </c>
      <c r="F533" s="6">
        <f>SUM(COUNTA(Table1[[#This Row],[Date received]])*38)</f>
        <v>38</v>
      </c>
      <c r="G533" s="6">
        <f>SUM(COUNTA(Table1[[#This Row],[Date received]])*49)</f>
        <v>49</v>
      </c>
    </row>
    <row r="534" spans="2:7" ht="30.75" customHeight="1" x14ac:dyDescent="0.2">
      <c r="B534" s="7">
        <v>46103</v>
      </c>
      <c r="C534" s="7">
        <v>46111</v>
      </c>
      <c r="D534" s="8" t="s">
        <v>13</v>
      </c>
      <c r="E534" s="5">
        <f>Table1[[#This Row],[Date cleared]]-Table1[[#This Row],[Date received]]+1</f>
        <v>9</v>
      </c>
      <c r="F534" s="6">
        <f>SUM(COUNTA(Table1[[#This Row],[Date received]])*38)</f>
        <v>38</v>
      </c>
      <c r="G534" s="6">
        <f>SUM(COUNTA(Table1[[#This Row],[Date received]])*49)</f>
        <v>49</v>
      </c>
    </row>
    <row r="535" spans="2:7" ht="30.75" customHeight="1" x14ac:dyDescent="0.2">
      <c r="B535" s="7">
        <v>46103</v>
      </c>
      <c r="C535" s="7">
        <v>46107</v>
      </c>
      <c r="D535" s="8" t="s">
        <v>13</v>
      </c>
      <c r="E535" s="5">
        <f>Table1[[#This Row],[Date cleared]]-Table1[[#This Row],[Date received]]+1</f>
        <v>5</v>
      </c>
      <c r="F535" s="6">
        <f>SUM(COUNTA(Table1[[#This Row],[Date received]])*38)</f>
        <v>38</v>
      </c>
      <c r="G535" s="6">
        <f>SUM(COUNTA(Table1[[#This Row],[Date received]])*49)</f>
        <v>49</v>
      </c>
    </row>
    <row r="536" spans="2:7" ht="30.75" customHeight="1" x14ac:dyDescent="0.2">
      <c r="B536" s="7">
        <v>46103</v>
      </c>
      <c r="C536" s="7">
        <v>46112</v>
      </c>
      <c r="D536" s="8" t="s">
        <v>13</v>
      </c>
      <c r="E536" s="5">
        <f>Table1[[#This Row],[Date cleared]]-Table1[[#This Row],[Date received]]+1</f>
        <v>10</v>
      </c>
      <c r="F536" s="6">
        <f>SUM(COUNTA(Table1[[#This Row],[Date received]])*38)</f>
        <v>38</v>
      </c>
      <c r="G536" s="6">
        <f>SUM(COUNTA(Table1[[#This Row],[Date received]])*49)</f>
        <v>49</v>
      </c>
    </row>
    <row r="537" spans="2:7" ht="30.75" customHeight="1" x14ac:dyDescent="0.2">
      <c r="B537" s="7">
        <v>46103</v>
      </c>
      <c r="C537" s="7">
        <v>46111</v>
      </c>
      <c r="D537" s="8" t="s">
        <v>13</v>
      </c>
      <c r="E537" s="5">
        <f>Table1[[#This Row],[Date cleared]]-Table1[[#This Row],[Date received]]+1</f>
        <v>9</v>
      </c>
      <c r="F537" s="6">
        <f>SUM(COUNTA(Table1[[#This Row],[Date received]])*38)</f>
        <v>38</v>
      </c>
      <c r="G537" s="6">
        <f>SUM(COUNTA(Table1[[#This Row],[Date received]])*49)</f>
        <v>49</v>
      </c>
    </row>
    <row r="538" spans="2:7" ht="30.75" customHeight="1" x14ac:dyDescent="0.2">
      <c r="B538" s="7">
        <v>46104</v>
      </c>
      <c r="C538" s="7">
        <v>46107</v>
      </c>
      <c r="D538" s="8" t="s">
        <v>13</v>
      </c>
      <c r="E538" s="5">
        <f>Table1[[#This Row],[Date cleared]]-Table1[[#This Row],[Date received]]+1</f>
        <v>4</v>
      </c>
      <c r="F538" s="6">
        <f>SUM(COUNTA(Table1[[#This Row],[Date received]])*38)</f>
        <v>38</v>
      </c>
      <c r="G538" s="6">
        <f>SUM(COUNTA(Table1[[#This Row],[Date received]])*49)</f>
        <v>49</v>
      </c>
    </row>
    <row r="539" spans="2:7" ht="30.75" customHeight="1" x14ac:dyDescent="0.2">
      <c r="B539" s="7">
        <v>46104</v>
      </c>
      <c r="C539" s="7">
        <v>46111</v>
      </c>
      <c r="D539" s="8" t="s">
        <v>13</v>
      </c>
      <c r="E539" s="5">
        <f>Table1[[#This Row],[Date cleared]]-Table1[[#This Row],[Date received]]+1</f>
        <v>8</v>
      </c>
      <c r="F539" s="6">
        <f>SUM(COUNTA(Table1[[#This Row],[Date received]])*38)</f>
        <v>38</v>
      </c>
      <c r="G539" s="6">
        <f>SUM(COUNTA(Table1[[#This Row],[Date received]])*49)</f>
        <v>49</v>
      </c>
    </row>
    <row r="540" spans="2:7" ht="30.75" customHeight="1" x14ac:dyDescent="0.2">
      <c r="B540" s="7">
        <v>46104</v>
      </c>
      <c r="C540" s="7">
        <v>46108</v>
      </c>
      <c r="D540" s="8" t="s">
        <v>13</v>
      </c>
      <c r="E540" s="5">
        <f>Table1[[#This Row],[Date cleared]]-Table1[[#This Row],[Date received]]+1</f>
        <v>5</v>
      </c>
      <c r="F540" s="6">
        <f>SUM(COUNTA(Table1[[#This Row],[Date received]])*38)</f>
        <v>38</v>
      </c>
      <c r="G540" s="6">
        <f>SUM(COUNTA(Table1[[#This Row],[Date received]])*49)</f>
        <v>49</v>
      </c>
    </row>
    <row r="541" spans="2:7" ht="30.75" customHeight="1" x14ac:dyDescent="0.2">
      <c r="B541" s="7">
        <v>46104</v>
      </c>
      <c r="C541" s="7">
        <v>46107</v>
      </c>
      <c r="D541" s="8" t="s">
        <v>13</v>
      </c>
      <c r="E541" s="5">
        <f>Table1[[#This Row],[Date cleared]]-Table1[[#This Row],[Date received]]+1</f>
        <v>4</v>
      </c>
      <c r="F541" s="6">
        <f>SUM(COUNTA(Table1[[#This Row],[Date received]])*38)</f>
        <v>38</v>
      </c>
      <c r="G541" s="6">
        <f>SUM(COUNTA(Table1[[#This Row],[Date received]])*49)</f>
        <v>49</v>
      </c>
    </row>
    <row r="542" spans="2:7" ht="30.75" customHeight="1" x14ac:dyDescent="0.2">
      <c r="B542" s="7">
        <v>46104</v>
      </c>
      <c r="C542" s="7">
        <v>46108</v>
      </c>
      <c r="D542" s="8" t="s">
        <v>13</v>
      </c>
      <c r="E542" s="5">
        <f>Table1[[#This Row],[Date cleared]]-Table1[[#This Row],[Date received]]+1</f>
        <v>5</v>
      </c>
      <c r="F542" s="6">
        <f>SUM(COUNTA(Table1[[#This Row],[Date received]])*38)</f>
        <v>38</v>
      </c>
      <c r="G542" s="6">
        <f>SUM(COUNTA(Table1[[#This Row],[Date received]])*49)</f>
        <v>49</v>
      </c>
    </row>
    <row r="543" spans="2:7" ht="30.75" customHeight="1" x14ac:dyDescent="0.2">
      <c r="B543" s="7">
        <v>46105</v>
      </c>
      <c r="C543" s="7">
        <v>46108</v>
      </c>
      <c r="D543" s="8" t="s">
        <v>17</v>
      </c>
      <c r="E543" s="5">
        <f>Table1[[#This Row],[Date cleared]]-Table1[[#This Row],[Date received]]+1</f>
        <v>4</v>
      </c>
      <c r="F543" s="6">
        <f>SUM(COUNTA(Table1[[#This Row],[Date received]])*38)</f>
        <v>38</v>
      </c>
      <c r="G543" s="6">
        <f>SUM(COUNTA(Table1[[#This Row],[Date received]])*49)</f>
        <v>49</v>
      </c>
    </row>
    <row r="544" spans="2:7" ht="30.75" customHeight="1" x14ac:dyDescent="0.2">
      <c r="B544" s="7">
        <v>46105</v>
      </c>
      <c r="C544" s="7">
        <v>46108</v>
      </c>
      <c r="D544" s="8" t="s">
        <v>17</v>
      </c>
      <c r="E544" s="5">
        <f>Table1[[#This Row],[Date cleared]]-Table1[[#This Row],[Date received]]+1</f>
        <v>4</v>
      </c>
      <c r="F544" s="6">
        <f>SUM(COUNTA(Table1[[#This Row],[Date received]])*38)</f>
        <v>38</v>
      </c>
      <c r="G544" s="6">
        <f>SUM(COUNTA(Table1[[#This Row],[Date received]])*49)</f>
        <v>49</v>
      </c>
    </row>
    <row r="545" spans="2:7" ht="30.75" customHeight="1" x14ac:dyDescent="0.2">
      <c r="B545" s="7">
        <v>46105</v>
      </c>
      <c r="C545" s="7">
        <v>46111</v>
      </c>
      <c r="D545" s="8" t="s">
        <v>17</v>
      </c>
      <c r="E545" s="5">
        <f>Table1[[#This Row],[Date cleared]]-Table1[[#This Row],[Date received]]+1</f>
        <v>7</v>
      </c>
      <c r="F545" s="6">
        <f>SUM(COUNTA(Table1[[#This Row],[Date received]])*38)</f>
        <v>38</v>
      </c>
      <c r="G545" s="6">
        <f>SUM(COUNTA(Table1[[#This Row],[Date received]])*49)</f>
        <v>49</v>
      </c>
    </row>
    <row r="546" spans="2:7" ht="30.75" customHeight="1" x14ac:dyDescent="0.2">
      <c r="B546" s="7">
        <v>46105</v>
      </c>
      <c r="C546" s="7">
        <v>46111</v>
      </c>
      <c r="D546" s="8" t="s">
        <v>17</v>
      </c>
      <c r="E546" s="5">
        <f>Table1[[#This Row],[Date cleared]]-Table1[[#This Row],[Date received]]+1</f>
        <v>7</v>
      </c>
      <c r="F546" s="6">
        <f>SUM(COUNTA(Table1[[#This Row],[Date received]])*38)</f>
        <v>38</v>
      </c>
      <c r="G546" s="6">
        <f>SUM(COUNTA(Table1[[#This Row],[Date received]])*49)</f>
        <v>49</v>
      </c>
    </row>
    <row r="547" spans="2:7" ht="30.75" customHeight="1" x14ac:dyDescent="0.2">
      <c r="B547" s="7">
        <v>46105</v>
      </c>
      <c r="C547" s="7">
        <v>46108</v>
      </c>
      <c r="D547" s="8" t="s">
        <v>13</v>
      </c>
      <c r="E547" s="5">
        <f>Table1[[#This Row],[Date cleared]]-Table1[[#This Row],[Date received]]+1</f>
        <v>4</v>
      </c>
      <c r="F547" s="6">
        <f>SUM(COUNTA(Table1[[#This Row],[Date received]])*38)</f>
        <v>38</v>
      </c>
      <c r="G547" s="6">
        <f>SUM(COUNTA(Table1[[#This Row],[Date received]])*49)</f>
        <v>49</v>
      </c>
    </row>
    <row r="548" spans="2:7" ht="30.75" customHeight="1" x14ac:dyDescent="0.2">
      <c r="B548" s="7">
        <v>46105</v>
      </c>
      <c r="C548" s="7">
        <v>46111</v>
      </c>
      <c r="D548" s="8" t="s">
        <v>13</v>
      </c>
      <c r="E548" s="5">
        <f>Table1[[#This Row],[Date cleared]]-Table1[[#This Row],[Date received]]+1</f>
        <v>7</v>
      </c>
      <c r="F548" s="6">
        <f>SUM(COUNTA(Table1[[#This Row],[Date received]])*38)</f>
        <v>38</v>
      </c>
      <c r="G548" s="6">
        <f>SUM(COUNTA(Table1[[#This Row],[Date received]])*49)</f>
        <v>49</v>
      </c>
    </row>
    <row r="549" spans="2:7" ht="30.75" customHeight="1" x14ac:dyDescent="0.2">
      <c r="B549" s="7">
        <v>46105</v>
      </c>
      <c r="C549" s="7">
        <v>46111</v>
      </c>
      <c r="D549" s="8" t="s">
        <v>13</v>
      </c>
      <c r="E549" s="5">
        <f>Table1[[#This Row],[Date cleared]]-Table1[[#This Row],[Date received]]+1</f>
        <v>7</v>
      </c>
      <c r="F549" s="6">
        <f>SUM(COUNTA(Table1[[#This Row],[Date received]])*38)</f>
        <v>38</v>
      </c>
      <c r="G549" s="6">
        <f>SUM(COUNTA(Table1[[#This Row],[Date received]])*49)</f>
        <v>49</v>
      </c>
    </row>
    <row r="550" spans="2:7" ht="30.75" customHeight="1" x14ac:dyDescent="0.2">
      <c r="B550" s="7">
        <v>46105</v>
      </c>
      <c r="C550" s="7">
        <v>46108</v>
      </c>
      <c r="D550" s="8" t="s">
        <v>13</v>
      </c>
      <c r="E550" s="5">
        <f>Table1[[#This Row],[Date cleared]]-Table1[[#This Row],[Date received]]+1</f>
        <v>4</v>
      </c>
      <c r="F550" s="6">
        <f>SUM(COUNTA(Table1[[#This Row],[Date received]])*38)</f>
        <v>38</v>
      </c>
      <c r="G550" s="6">
        <f>SUM(COUNTA(Table1[[#This Row],[Date received]])*49)</f>
        <v>49</v>
      </c>
    </row>
    <row r="551" spans="2:7" ht="30.75" customHeight="1" x14ac:dyDescent="0.2">
      <c r="B551" s="7">
        <v>46105</v>
      </c>
      <c r="C551" s="7">
        <v>46111</v>
      </c>
      <c r="D551" s="8" t="s">
        <v>13</v>
      </c>
      <c r="E551" s="5">
        <f>Table1[[#This Row],[Date cleared]]-Table1[[#This Row],[Date received]]+1</f>
        <v>7</v>
      </c>
      <c r="F551" s="6">
        <f>SUM(COUNTA(Table1[[#This Row],[Date received]])*38)</f>
        <v>38</v>
      </c>
      <c r="G551" s="6">
        <f>SUM(COUNTA(Table1[[#This Row],[Date received]])*49)</f>
        <v>49</v>
      </c>
    </row>
    <row r="552" spans="2:7" ht="30.75" customHeight="1" x14ac:dyDescent="0.2">
      <c r="B552" s="7">
        <v>46105</v>
      </c>
      <c r="C552" s="7">
        <v>46112</v>
      </c>
      <c r="D552" s="8" t="s">
        <v>13</v>
      </c>
      <c r="E552" s="5">
        <f>Table1[[#This Row],[Date cleared]]-Table1[[#This Row],[Date received]]+1</f>
        <v>8</v>
      </c>
      <c r="F552" s="6">
        <f>SUM(COUNTA(Table1[[#This Row],[Date received]])*38)</f>
        <v>38</v>
      </c>
      <c r="G552" s="6">
        <f>SUM(COUNTA(Table1[[#This Row],[Date received]])*49)</f>
        <v>49</v>
      </c>
    </row>
    <row r="553" spans="2:7" ht="30.75" customHeight="1" x14ac:dyDescent="0.2">
      <c r="B553" s="7">
        <v>46106</v>
      </c>
      <c r="C553" s="7">
        <v>46112</v>
      </c>
      <c r="D553" s="8" t="s">
        <v>13</v>
      </c>
      <c r="E553" s="5">
        <f>Table1[[#This Row],[Date cleared]]-Table1[[#This Row],[Date received]]+1</f>
        <v>7</v>
      </c>
      <c r="F553" s="6">
        <f>SUM(COUNTA(Table1[[#This Row],[Date received]])*38)</f>
        <v>38</v>
      </c>
      <c r="G553" s="6">
        <f>SUM(COUNTA(Table1[[#This Row],[Date received]])*49)</f>
        <v>49</v>
      </c>
    </row>
    <row r="554" spans="2:7" ht="30.75" customHeight="1" x14ac:dyDescent="0.2">
      <c r="B554" s="7">
        <v>46106</v>
      </c>
      <c r="C554" s="7">
        <v>46108</v>
      </c>
      <c r="D554" s="8" t="s">
        <v>13</v>
      </c>
      <c r="E554" s="5">
        <f>Table1[[#This Row],[Date cleared]]-Table1[[#This Row],[Date received]]+1</f>
        <v>3</v>
      </c>
      <c r="F554" s="6">
        <f>SUM(COUNTA(Table1[[#This Row],[Date received]])*38)</f>
        <v>38</v>
      </c>
      <c r="G554" s="6">
        <f>SUM(COUNTA(Table1[[#This Row],[Date received]])*49)</f>
        <v>49</v>
      </c>
    </row>
    <row r="555" spans="2:7" ht="30.75" customHeight="1" x14ac:dyDescent="0.2">
      <c r="B555" s="7">
        <v>46106</v>
      </c>
      <c r="C555" s="7">
        <v>46108</v>
      </c>
      <c r="D555" s="8" t="s">
        <v>13</v>
      </c>
      <c r="E555" s="5">
        <f>Table1[[#This Row],[Date cleared]]-Table1[[#This Row],[Date received]]+1</f>
        <v>3</v>
      </c>
      <c r="F555" s="6">
        <f>SUM(COUNTA(Table1[[#This Row],[Date received]])*38)</f>
        <v>38</v>
      </c>
      <c r="G555" s="6">
        <f>SUM(COUNTA(Table1[[#This Row],[Date received]])*49)</f>
        <v>49</v>
      </c>
    </row>
    <row r="556" spans="2:7" ht="30.75" customHeight="1" x14ac:dyDescent="0.2">
      <c r="B556" s="7">
        <v>46106</v>
      </c>
      <c r="C556" s="7">
        <v>46111</v>
      </c>
      <c r="D556" s="8" t="s">
        <v>13</v>
      </c>
      <c r="E556" s="5">
        <f>Table1[[#This Row],[Date cleared]]-Table1[[#This Row],[Date received]]+1</f>
        <v>6</v>
      </c>
      <c r="F556" s="6">
        <f>SUM(COUNTA(Table1[[#This Row],[Date received]])*38)</f>
        <v>38</v>
      </c>
      <c r="G556" s="6">
        <f>SUM(COUNTA(Table1[[#This Row],[Date received]])*49)</f>
        <v>49</v>
      </c>
    </row>
    <row r="557" spans="2:7" ht="30.75" customHeight="1" x14ac:dyDescent="0.2">
      <c r="B557" s="7">
        <v>46106</v>
      </c>
      <c r="C557" s="7">
        <v>46112</v>
      </c>
      <c r="D557" s="8" t="s">
        <v>13</v>
      </c>
      <c r="E557" s="5">
        <f>Table1[[#This Row],[Date cleared]]-Table1[[#This Row],[Date received]]+1</f>
        <v>7</v>
      </c>
      <c r="F557" s="6">
        <f>SUM(COUNTA(Table1[[#This Row],[Date received]])*38)</f>
        <v>38</v>
      </c>
      <c r="G557" s="6">
        <f>SUM(COUNTA(Table1[[#This Row],[Date received]])*49)</f>
        <v>49</v>
      </c>
    </row>
    <row r="558" spans="2:7" ht="30.75" customHeight="1" x14ac:dyDescent="0.2">
      <c r="B558" s="7">
        <v>46107</v>
      </c>
      <c r="C558" s="7">
        <v>46108</v>
      </c>
      <c r="D558" s="8" t="s">
        <v>13</v>
      </c>
      <c r="E558" s="5">
        <f>Table1[[#This Row],[Date cleared]]-Table1[[#This Row],[Date received]]+1</f>
        <v>2</v>
      </c>
      <c r="F558" s="6">
        <f>SUM(COUNTA(Table1[[#This Row],[Date received]])*38)</f>
        <v>38</v>
      </c>
      <c r="G558" s="6">
        <f>SUM(COUNTA(Table1[[#This Row],[Date received]])*49)</f>
        <v>49</v>
      </c>
    </row>
    <row r="559" spans="2:7" ht="30.75" customHeight="1" x14ac:dyDescent="0.2">
      <c r="B559" s="7">
        <v>46107</v>
      </c>
      <c r="C559" s="7">
        <v>46111</v>
      </c>
      <c r="D559" s="8" t="s">
        <v>13</v>
      </c>
      <c r="E559" s="5">
        <f>Table1[[#This Row],[Date cleared]]-Table1[[#This Row],[Date received]]+1</f>
        <v>5</v>
      </c>
      <c r="F559" s="6">
        <f>SUM(COUNTA(Table1[[#This Row],[Date received]])*38)</f>
        <v>38</v>
      </c>
      <c r="G559" s="6">
        <f>SUM(COUNTA(Table1[[#This Row],[Date received]])*49)</f>
        <v>49</v>
      </c>
    </row>
    <row r="560" spans="2:7" ht="30.75" customHeight="1" x14ac:dyDescent="0.2">
      <c r="B560" s="7">
        <v>46107</v>
      </c>
      <c r="C560" s="7">
        <v>46111</v>
      </c>
      <c r="D560" s="8" t="s">
        <v>13</v>
      </c>
      <c r="E560" s="5">
        <f>Table1[[#This Row],[Date cleared]]-Table1[[#This Row],[Date received]]+1</f>
        <v>5</v>
      </c>
      <c r="F560" s="6">
        <f>SUM(COUNTA(Table1[[#This Row],[Date received]])*38)</f>
        <v>38</v>
      </c>
      <c r="G560" s="6">
        <f>SUM(COUNTA(Table1[[#This Row],[Date received]])*49)</f>
        <v>49</v>
      </c>
    </row>
    <row r="561" spans="2:7" ht="30.75" customHeight="1" x14ac:dyDescent="0.2">
      <c r="B561" s="7">
        <v>46108</v>
      </c>
      <c r="C561" s="7">
        <v>46108</v>
      </c>
      <c r="D561" s="8" t="s">
        <v>13</v>
      </c>
      <c r="E561" s="5">
        <f>Table1[[#This Row],[Date cleared]]-Table1[[#This Row],[Date received]]+1</f>
        <v>1</v>
      </c>
      <c r="F561" s="6">
        <f>SUM(COUNTA(Table1[[#This Row],[Date received]])*38)</f>
        <v>38</v>
      </c>
      <c r="G561" s="6">
        <f>SUM(COUNTA(Table1[[#This Row],[Date received]])*49)</f>
        <v>49</v>
      </c>
    </row>
    <row r="562" spans="2:7" ht="30.75" customHeight="1" x14ac:dyDescent="0.2">
      <c r="B562" s="7">
        <v>46109</v>
      </c>
      <c r="C562" s="7">
        <v>46112</v>
      </c>
      <c r="D562" s="8" t="s">
        <v>17</v>
      </c>
      <c r="E562" s="5">
        <f>Table1[[#This Row],[Date cleared]]-Table1[[#This Row],[Date received]]+1</f>
        <v>4</v>
      </c>
      <c r="F562" s="6">
        <f>SUM(COUNTA(Table1[[#This Row],[Date received]])*38)</f>
        <v>38</v>
      </c>
      <c r="G562" s="6">
        <f>SUM(COUNTA(Table1[[#This Row],[Date received]])*49)</f>
        <v>49</v>
      </c>
    </row>
    <row r="563" spans="2:7" ht="30.75" customHeight="1" x14ac:dyDescent="0.2">
      <c r="B563" s="7">
        <v>46109</v>
      </c>
      <c r="C563" s="7">
        <v>46112</v>
      </c>
      <c r="D563" s="8" t="s">
        <v>17</v>
      </c>
      <c r="E563" s="5">
        <f>Table1[[#This Row],[Date cleared]]-Table1[[#This Row],[Date received]]+1</f>
        <v>4</v>
      </c>
      <c r="F563" s="6">
        <f>SUM(COUNTA(Table1[[#This Row],[Date received]])*38)</f>
        <v>38</v>
      </c>
      <c r="G563" s="6">
        <f>SUM(COUNTA(Table1[[#This Row],[Date received]])*49)</f>
        <v>49</v>
      </c>
    </row>
    <row r="564" spans="2:7" ht="30.75" customHeight="1" x14ac:dyDescent="0.2">
      <c r="B564" s="7">
        <v>46109</v>
      </c>
      <c r="C564" s="7">
        <v>46112</v>
      </c>
      <c r="D564" s="8" t="s">
        <v>13</v>
      </c>
      <c r="E564" s="5">
        <f>Table1[[#This Row],[Date cleared]]-Table1[[#This Row],[Date received]]+1</f>
        <v>4</v>
      </c>
      <c r="F564" s="6">
        <f>SUM(COUNTA(Table1[[#This Row],[Date received]])*38)</f>
        <v>38</v>
      </c>
      <c r="G564" s="6">
        <f>SUM(COUNTA(Table1[[#This Row],[Date received]])*49)</f>
        <v>49</v>
      </c>
    </row>
    <row r="565" spans="2:7" ht="30.75" customHeight="1" x14ac:dyDescent="0.2">
      <c r="B565" s="7">
        <v>46109</v>
      </c>
      <c r="C565" s="7">
        <v>46112</v>
      </c>
      <c r="D565" s="8" t="s">
        <v>13</v>
      </c>
      <c r="E565" s="5">
        <f>Table1[[#This Row],[Date cleared]]-Table1[[#This Row],[Date received]]+1</f>
        <v>4</v>
      </c>
      <c r="F565" s="6">
        <f>SUM(COUNTA(Table1[[#This Row],[Date received]])*38)</f>
        <v>38</v>
      </c>
      <c r="G565" s="6">
        <f>SUM(COUNTA(Table1[[#This Row],[Date received]])*49)</f>
        <v>49</v>
      </c>
    </row>
    <row r="566" spans="2:7" ht="30.75" customHeight="1" x14ac:dyDescent="0.2">
      <c r="B566" s="7">
        <v>46109</v>
      </c>
      <c r="C566" s="7">
        <v>46112</v>
      </c>
      <c r="D566" s="8" t="s">
        <v>13</v>
      </c>
      <c r="E566" s="5">
        <f>Table1[[#This Row],[Date cleared]]-Table1[[#This Row],[Date received]]+1</f>
        <v>4</v>
      </c>
      <c r="F566" s="6">
        <f>SUM(COUNTA(Table1[[#This Row],[Date received]])*38)</f>
        <v>38</v>
      </c>
      <c r="G566" s="6">
        <f>SUM(COUNTA(Table1[[#This Row],[Date received]])*49)</f>
        <v>49</v>
      </c>
    </row>
    <row r="567" spans="2:7" ht="30.75" customHeight="1" x14ac:dyDescent="0.2">
      <c r="B567" s="7">
        <v>46109</v>
      </c>
      <c r="C567" s="7">
        <v>46112</v>
      </c>
      <c r="D567" s="8" t="s">
        <v>13</v>
      </c>
      <c r="E567" s="5">
        <f>Table1[[#This Row],[Date cleared]]-Table1[[#This Row],[Date received]]+1</f>
        <v>4</v>
      </c>
      <c r="F567" s="6">
        <f>SUM(COUNTA(Table1[[#This Row],[Date received]])*38)</f>
        <v>38</v>
      </c>
      <c r="G567" s="6">
        <f>SUM(COUNTA(Table1[[#This Row],[Date received]])*49)</f>
        <v>49</v>
      </c>
    </row>
    <row r="568" spans="2:7" ht="30.75" customHeight="1" x14ac:dyDescent="0.2">
      <c r="B568" s="7">
        <v>46109</v>
      </c>
      <c r="C568" s="7">
        <v>46113</v>
      </c>
      <c r="D568" s="8" t="s">
        <v>13</v>
      </c>
      <c r="E568" s="5">
        <f>Table1[[#This Row],[Date cleared]]-Table1[[#This Row],[Date received]]+1</f>
        <v>5</v>
      </c>
      <c r="F568" s="6">
        <f>SUM(COUNTA(Table1[[#This Row],[Date received]])*38)</f>
        <v>38</v>
      </c>
      <c r="G568" s="6">
        <f>SUM(COUNTA(Table1[[#This Row],[Date received]])*49)</f>
        <v>49</v>
      </c>
    </row>
    <row r="569" spans="2:7" ht="30.75" customHeight="1" x14ac:dyDescent="0.2">
      <c r="B569" s="7">
        <v>46110</v>
      </c>
      <c r="C569" s="7">
        <v>46113</v>
      </c>
      <c r="D569" s="8" t="s">
        <v>17</v>
      </c>
      <c r="E569" s="5">
        <f>Table1[[#This Row],[Date cleared]]-Table1[[#This Row],[Date received]]+1</f>
        <v>4</v>
      </c>
      <c r="F569" s="6">
        <f>SUM(COUNTA(Table1[[#This Row],[Date received]])*38)</f>
        <v>38</v>
      </c>
      <c r="G569" s="6">
        <f>SUM(COUNTA(Table1[[#This Row],[Date received]])*49)</f>
        <v>49</v>
      </c>
    </row>
    <row r="570" spans="2:7" ht="30.75" customHeight="1" x14ac:dyDescent="0.2">
      <c r="B570" s="7">
        <v>46110</v>
      </c>
      <c r="C570" s="7">
        <v>46113</v>
      </c>
      <c r="D570" s="8" t="s">
        <v>17</v>
      </c>
      <c r="E570" s="5">
        <f>Table1[[#This Row],[Date cleared]]-Table1[[#This Row],[Date received]]+1</f>
        <v>4</v>
      </c>
      <c r="F570" s="6">
        <f>SUM(COUNTA(Table1[[#This Row],[Date received]])*38)</f>
        <v>38</v>
      </c>
      <c r="G570" s="6">
        <f>SUM(COUNTA(Table1[[#This Row],[Date received]])*49)</f>
        <v>49</v>
      </c>
    </row>
    <row r="571" spans="2:7" ht="30.75" customHeight="1" x14ac:dyDescent="0.2">
      <c r="B571" s="7">
        <v>46110</v>
      </c>
      <c r="C571" s="7">
        <v>46113</v>
      </c>
      <c r="D571" s="8" t="s">
        <v>17</v>
      </c>
      <c r="E571" s="5">
        <f>Table1[[#This Row],[Date cleared]]-Table1[[#This Row],[Date received]]+1</f>
        <v>4</v>
      </c>
      <c r="F571" s="6">
        <f>SUM(COUNTA(Table1[[#This Row],[Date received]])*38)</f>
        <v>38</v>
      </c>
      <c r="G571" s="6">
        <f>SUM(COUNTA(Table1[[#This Row],[Date received]])*49)</f>
        <v>49</v>
      </c>
    </row>
    <row r="572" spans="2:7" ht="30.75" customHeight="1" x14ac:dyDescent="0.2">
      <c r="B572" s="7">
        <v>46110</v>
      </c>
      <c r="C572" s="7">
        <v>46113</v>
      </c>
      <c r="D572" s="8" t="s">
        <v>17</v>
      </c>
      <c r="E572" s="5">
        <f>Table1[[#This Row],[Date cleared]]-Table1[[#This Row],[Date received]]+1</f>
        <v>4</v>
      </c>
      <c r="F572" s="6">
        <f>SUM(COUNTA(Table1[[#This Row],[Date received]])*38)</f>
        <v>38</v>
      </c>
      <c r="G572" s="6">
        <f>SUM(COUNTA(Table1[[#This Row],[Date received]])*49)</f>
        <v>49</v>
      </c>
    </row>
    <row r="573" spans="2:7" ht="30.75" customHeight="1" x14ac:dyDescent="0.2">
      <c r="B573" s="7">
        <v>46110</v>
      </c>
      <c r="C573" s="7">
        <v>46113</v>
      </c>
      <c r="D573" s="8" t="s">
        <v>17</v>
      </c>
      <c r="E573" s="5">
        <f>Table1[[#This Row],[Date cleared]]-Table1[[#This Row],[Date received]]+1</f>
        <v>4</v>
      </c>
      <c r="F573" s="6">
        <f>SUM(COUNTA(Table1[[#This Row],[Date received]])*38)</f>
        <v>38</v>
      </c>
      <c r="G573" s="6">
        <f>SUM(COUNTA(Table1[[#This Row],[Date received]])*49)</f>
        <v>49</v>
      </c>
    </row>
    <row r="574" spans="2:7" ht="30.75" customHeight="1" x14ac:dyDescent="0.2">
      <c r="B574" s="7">
        <v>46110</v>
      </c>
      <c r="C574" s="7">
        <v>46113</v>
      </c>
      <c r="D574" s="8" t="s">
        <v>17</v>
      </c>
      <c r="E574" s="5">
        <f>Table1[[#This Row],[Date cleared]]-Table1[[#This Row],[Date received]]+1</f>
        <v>4</v>
      </c>
      <c r="F574" s="6">
        <f>SUM(COUNTA(Table1[[#This Row],[Date received]])*38)</f>
        <v>38</v>
      </c>
      <c r="G574" s="6">
        <f>SUM(COUNTA(Table1[[#This Row],[Date received]])*49)</f>
        <v>49</v>
      </c>
    </row>
    <row r="575" spans="2:7" ht="30.75" customHeight="1" x14ac:dyDescent="0.2">
      <c r="B575" s="7">
        <v>46110</v>
      </c>
      <c r="C575" s="7">
        <v>46113</v>
      </c>
      <c r="D575" s="8" t="s">
        <v>16</v>
      </c>
      <c r="E575" s="5">
        <f>Table1[[#This Row],[Date cleared]]-Table1[[#This Row],[Date received]]+1</f>
        <v>4</v>
      </c>
      <c r="F575" s="6">
        <f>SUM(COUNTA(Table1[[#This Row],[Date received]])*38)</f>
        <v>38</v>
      </c>
      <c r="G575" s="6">
        <f>SUM(COUNTA(Table1[[#This Row],[Date received]])*49)</f>
        <v>49</v>
      </c>
    </row>
    <row r="576" spans="2:7" ht="30.75" customHeight="1" x14ac:dyDescent="0.2">
      <c r="B576" s="7">
        <v>46110</v>
      </c>
      <c r="C576" s="7">
        <v>46113</v>
      </c>
      <c r="D576" s="8" t="s">
        <v>16</v>
      </c>
      <c r="E576" s="5">
        <f>Table1[[#This Row],[Date cleared]]-Table1[[#This Row],[Date received]]+1</f>
        <v>4</v>
      </c>
      <c r="F576" s="6">
        <f>SUM(COUNTA(Table1[[#This Row],[Date received]])*38)</f>
        <v>38</v>
      </c>
      <c r="G576" s="6">
        <f>SUM(COUNTA(Table1[[#This Row],[Date received]])*49)</f>
        <v>49</v>
      </c>
    </row>
    <row r="577" spans="2:7" ht="30.75" customHeight="1" x14ac:dyDescent="0.2">
      <c r="B577" s="7">
        <v>46110</v>
      </c>
      <c r="C577" s="7">
        <v>46113</v>
      </c>
      <c r="D577" s="8" t="s">
        <v>13</v>
      </c>
      <c r="E577" s="5">
        <f>Table1[[#This Row],[Date cleared]]-Table1[[#This Row],[Date received]]+1</f>
        <v>4</v>
      </c>
      <c r="F577" s="6">
        <f>SUM(COUNTA(Table1[[#This Row],[Date received]])*38)</f>
        <v>38</v>
      </c>
      <c r="G577" s="6">
        <f>SUM(COUNTA(Table1[[#This Row],[Date received]])*49)</f>
        <v>49</v>
      </c>
    </row>
    <row r="578" spans="2:7" ht="30.75" customHeight="1" x14ac:dyDescent="0.2">
      <c r="B578" s="7">
        <v>46110</v>
      </c>
      <c r="C578" s="7">
        <v>46113</v>
      </c>
      <c r="D578" s="8" t="s">
        <v>13</v>
      </c>
      <c r="E578" s="5">
        <f>Table1[[#This Row],[Date cleared]]-Table1[[#This Row],[Date received]]+1</f>
        <v>4</v>
      </c>
      <c r="F578" s="6">
        <f>SUM(COUNTA(Table1[[#This Row],[Date received]])*38)</f>
        <v>38</v>
      </c>
      <c r="G578" s="6">
        <f>SUM(COUNTA(Table1[[#This Row],[Date received]])*49)</f>
        <v>49</v>
      </c>
    </row>
    <row r="579" spans="2:7" ht="30.75" customHeight="1" x14ac:dyDescent="0.2">
      <c r="B579" s="7">
        <v>46110</v>
      </c>
      <c r="C579" s="7">
        <v>46113</v>
      </c>
      <c r="D579" s="8" t="s">
        <v>13</v>
      </c>
      <c r="E579" s="5">
        <f>Table1[[#This Row],[Date cleared]]-Table1[[#This Row],[Date received]]+1</f>
        <v>4</v>
      </c>
      <c r="F579" s="6">
        <f>SUM(COUNTA(Table1[[#This Row],[Date received]])*38)</f>
        <v>38</v>
      </c>
      <c r="G579" s="6">
        <f>SUM(COUNTA(Table1[[#This Row],[Date received]])*49)</f>
        <v>49</v>
      </c>
    </row>
    <row r="580" spans="2:7" ht="30.75" customHeight="1" x14ac:dyDescent="0.2">
      <c r="B580" s="7">
        <v>46110</v>
      </c>
      <c r="C580" s="7">
        <v>46113</v>
      </c>
      <c r="D580" s="8" t="s">
        <v>13</v>
      </c>
      <c r="E580" s="5">
        <f>Table1[[#This Row],[Date cleared]]-Table1[[#This Row],[Date received]]+1</f>
        <v>4</v>
      </c>
      <c r="F580" s="6">
        <f>SUM(COUNTA(Table1[[#This Row],[Date received]])*38)</f>
        <v>38</v>
      </c>
      <c r="G580" s="6">
        <f>SUM(COUNTA(Table1[[#This Row],[Date received]])*49)</f>
        <v>49</v>
      </c>
    </row>
    <row r="581" spans="2:7" ht="30.75" customHeight="1" x14ac:dyDescent="0.2">
      <c r="B581" s="7">
        <v>46110</v>
      </c>
      <c r="C581" s="7">
        <v>46113</v>
      </c>
      <c r="D581" s="8" t="s">
        <v>13</v>
      </c>
      <c r="E581" s="5">
        <f>Table1[[#This Row],[Date cleared]]-Table1[[#This Row],[Date received]]+1</f>
        <v>4</v>
      </c>
      <c r="F581" s="6">
        <f>SUM(COUNTA(Table1[[#This Row],[Date received]])*38)</f>
        <v>38</v>
      </c>
      <c r="G581" s="6">
        <f>SUM(COUNTA(Table1[[#This Row],[Date received]])*49)</f>
        <v>49</v>
      </c>
    </row>
    <row r="582" spans="2:7" ht="30.75" customHeight="1" x14ac:dyDescent="0.2">
      <c r="B582" s="7">
        <v>46110</v>
      </c>
      <c r="C582" s="7">
        <v>46114</v>
      </c>
      <c r="D582" s="8" t="s">
        <v>13</v>
      </c>
      <c r="E582" s="5">
        <f>Table1[[#This Row],[Date cleared]]-Table1[[#This Row],[Date received]]+1</f>
        <v>5</v>
      </c>
      <c r="F582" s="6">
        <f>SUM(COUNTA(Table1[[#This Row],[Date received]])*38)</f>
        <v>38</v>
      </c>
      <c r="G582" s="6">
        <f>SUM(COUNTA(Table1[[#This Row],[Date received]])*49)</f>
        <v>49</v>
      </c>
    </row>
    <row r="583" spans="2:7" ht="30.75" customHeight="1" x14ac:dyDescent="0.2">
      <c r="B583" s="7">
        <v>46110</v>
      </c>
      <c r="C583" s="7">
        <v>46113</v>
      </c>
      <c r="D583" s="8" t="s">
        <v>13</v>
      </c>
      <c r="E583" s="5">
        <f>Table1[[#This Row],[Date cleared]]-Table1[[#This Row],[Date received]]+1</f>
        <v>4</v>
      </c>
      <c r="F583" s="6">
        <f>SUM(COUNTA(Table1[[#This Row],[Date received]])*38)</f>
        <v>38</v>
      </c>
      <c r="G583" s="6">
        <f>SUM(COUNTA(Table1[[#This Row],[Date received]])*49)</f>
        <v>49</v>
      </c>
    </row>
    <row r="584" spans="2:7" ht="30.75" customHeight="1" x14ac:dyDescent="0.2">
      <c r="B584" s="7">
        <v>46110</v>
      </c>
      <c r="C584" s="7">
        <v>46113</v>
      </c>
      <c r="D584" s="8" t="s">
        <v>13</v>
      </c>
      <c r="E584" s="5">
        <f>Table1[[#This Row],[Date cleared]]-Table1[[#This Row],[Date received]]+1</f>
        <v>4</v>
      </c>
      <c r="F584" s="6">
        <f>SUM(COUNTA(Table1[[#This Row],[Date received]])*38)</f>
        <v>38</v>
      </c>
      <c r="G584" s="6">
        <f>SUM(COUNTA(Table1[[#This Row],[Date received]])*49)</f>
        <v>49</v>
      </c>
    </row>
    <row r="585" spans="2:7" ht="30.75" customHeight="1" x14ac:dyDescent="0.2">
      <c r="B585" s="7">
        <v>46110</v>
      </c>
      <c r="C585" s="7">
        <v>46113</v>
      </c>
      <c r="D585" s="8" t="s">
        <v>13</v>
      </c>
      <c r="E585" s="5">
        <f>Table1[[#This Row],[Date cleared]]-Table1[[#This Row],[Date received]]+1</f>
        <v>4</v>
      </c>
      <c r="F585" s="6">
        <f>SUM(COUNTA(Table1[[#This Row],[Date received]])*38)</f>
        <v>38</v>
      </c>
      <c r="G585" s="6">
        <f>SUM(COUNTA(Table1[[#This Row],[Date received]])*49)</f>
        <v>49</v>
      </c>
    </row>
    <row r="586" spans="2:7" ht="30.75" customHeight="1" x14ac:dyDescent="0.2">
      <c r="B586" s="7">
        <v>46110</v>
      </c>
      <c r="C586" s="7">
        <v>46113</v>
      </c>
      <c r="D586" s="8" t="s">
        <v>13</v>
      </c>
      <c r="E586" s="5">
        <f>Table1[[#This Row],[Date cleared]]-Table1[[#This Row],[Date received]]+1</f>
        <v>4</v>
      </c>
      <c r="F586" s="6">
        <f>SUM(COUNTA(Table1[[#This Row],[Date received]])*38)</f>
        <v>38</v>
      </c>
      <c r="G586" s="6">
        <f>SUM(COUNTA(Table1[[#This Row],[Date received]])*49)</f>
        <v>49</v>
      </c>
    </row>
    <row r="587" spans="2:7" ht="30.75" customHeight="1" x14ac:dyDescent="0.2">
      <c r="B587" s="7">
        <v>46110</v>
      </c>
      <c r="C587" s="7">
        <v>46113</v>
      </c>
      <c r="D587" s="8" t="s">
        <v>13</v>
      </c>
      <c r="E587" s="5">
        <f>Table1[[#This Row],[Date cleared]]-Table1[[#This Row],[Date received]]+1</f>
        <v>4</v>
      </c>
      <c r="F587" s="6">
        <f>SUM(COUNTA(Table1[[#This Row],[Date received]])*38)</f>
        <v>38</v>
      </c>
      <c r="G587" s="6">
        <f>SUM(COUNTA(Table1[[#This Row],[Date received]])*49)</f>
        <v>49</v>
      </c>
    </row>
    <row r="588" spans="2:7" ht="30.75" customHeight="1" x14ac:dyDescent="0.2">
      <c r="B588" s="7">
        <v>46110</v>
      </c>
      <c r="C588" s="7">
        <v>46113</v>
      </c>
      <c r="D588" s="8" t="s">
        <v>13</v>
      </c>
      <c r="E588" s="5">
        <f>Table1[[#This Row],[Date cleared]]-Table1[[#This Row],[Date received]]+1</f>
        <v>4</v>
      </c>
      <c r="F588" s="6">
        <f>SUM(COUNTA(Table1[[#This Row],[Date received]])*38)</f>
        <v>38</v>
      </c>
      <c r="G588" s="6">
        <f>SUM(COUNTA(Table1[[#This Row],[Date received]])*49)</f>
        <v>49</v>
      </c>
    </row>
    <row r="589" spans="2:7" ht="30.75" customHeight="1" x14ac:dyDescent="0.2">
      <c r="B589" s="7">
        <v>46110</v>
      </c>
      <c r="C589" s="7">
        <v>46113</v>
      </c>
      <c r="D589" s="8" t="s">
        <v>13</v>
      </c>
      <c r="E589" s="5">
        <f>Table1[[#This Row],[Date cleared]]-Table1[[#This Row],[Date received]]+1</f>
        <v>4</v>
      </c>
      <c r="F589" s="6">
        <f>SUM(COUNTA(Table1[[#This Row],[Date received]])*38)</f>
        <v>38</v>
      </c>
      <c r="G589" s="6">
        <f>SUM(COUNTA(Table1[[#This Row],[Date received]])*49)</f>
        <v>49</v>
      </c>
    </row>
    <row r="590" spans="2:7" ht="30.75" customHeight="1" x14ac:dyDescent="0.2">
      <c r="B590" s="7">
        <v>46110</v>
      </c>
      <c r="C590" s="7">
        <v>46113</v>
      </c>
      <c r="D590" s="8" t="s">
        <v>13</v>
      </c>
      <c r="E590" s="5">
        <f>Table1[[#This Row],[Date cleared]]-Table1[[#This Row],[Date received]]+1</f>
        <v>4</v>
      </c>
      <c r="F590" s="6">
        <f>SUM(COUNTA(Table1[[#This Row],[Date received]])*38)</f>
        <v>38</v>
      </c>
      <c r="G590" s="6">
        <f>SUM(COUNTA(Table1[[#This Row],[Date received]])*49)</f>
        <v>49</v>
      </c>
    </row>
    <row r="591" spans="2:7" ht="30.75" customHeight="1" x14ac:dyDescent="0.2">
      <c r="B591" s="7">
        <v>46111</v>
      </c>
      <c r="C591" s="7">
        <v>46113</v>
      </c>
      <c r="D591" s="8" t="s">
        <v>13</v>
      </c>
      <c r="E591" s="5">
        <f>Table1[[#This Row],[Date cleared]]-Table1[[#This Row],[Date received]]+1</f>
        <v>3</v>
      </c>
      <c r="F591" s="6">
        <f>SUM(COUNTA(Table1[[#This Row],[Date received]])*38)</f>
        <v>38</v>
      </c>
      <c r="G591" s="6">
        <f>SUM(COUNTA(Table1[[#This Row],[Date received]])*49)</f>
        <v>49</v>
      </c>
    </row>
    <row r="592" spans="2:7" ht="30.75" customHeight="1" x14ac:dyDescent="0.2">
      <c r="B592" s="7">
        <v>46111</v>
      </c>
      <c r="C592" s="7">
        <v>46113</v>
      </c>
      <c r="D592" s="8" t="s">
        <v>13</v>
      </c>
      <c r="E592" s="5">
        <f>Table1[[#This Row],[Date cleared]]-Table1[[#This Row],[Date received]]+1</f>
        <v>3</v>
      </c>
      <c r="F592" s="6">
        <f>SUM(COUNTA(Table1[[#This Row],[Date received]])*38)</f>
        <v>38</v>
      </c>
      <c r="G592" s="6">
        <f>SUM(COUNTA(Table1[[#This Row],[Date received]])*49)</f>
        <v>49</v>
      </c>
    </row>
    <row r="593" spans="2:7" ht="30.75" customHeight="1" x14ac:dyDescent="0.2">
      <c r="B593" s="7">
        <v>46111</v>
      </c>
      <c r="C593" s="7">
        <v>46113</v>
      </c>
      <c r="D593" s="8" t="s">
        <v>13</v>
      </c>
      <c r="E593" s="5">
        <f>Table1[[#This Row],[Date cleared]]-Table1[[#This Row],[Date received]]+1</f>
        <v>3</v>
      </c>
      <c r="F593" s="6">
        <f>SUM(COUNTA(Table1[[#This Row],[Date received]])*38)</f>
        <v>38</v>
      </c>
      <c r="G593" s="6">
        <f>SUM(COUNTA(Table1[[#This Row],[Date received]])*49)</f>
        <v>49</v>
      </c>
    </row>
    <row r="594" spans="2:7" ht="30.75" customHeight="1" x14ac:dyDescent="0.2">
      <c r="B594" s="7">
        <v>46111</v>
      </c>
      <c r="C594" s="7">
        <v>46113</v>
      </c>
      <c r="D594" s="8" t="s">
        <v>13</v>
      </c>
      <c r="E594" s="5">
        <f>Table1[[#This Row],[Date cleared]]-Table1[[#This Row],[Date received]]+1</f>
        <v>3</v>
      </c>
      <c r="F594" s="6">
        <f>SUM(COUNTA(Table1[[#This Row],[Date received]])*38)</f>
        <v>38</v>
      </c>
      <c r="G594" s="6">
        <f>SUM(COUNTA(Table1[[#This Row],[Date received]])*49)</f>
        <v>49</v>
      </c>
    </row>
    <row r="595" spans="2:7" ht="30.75" customHeight="1" x14ac:dyDescent="0.2">
      <c r="B595" s="7">
        <v>46111</v>
      </c>
      <c r="C595" s="7">
        <v>46113</v>
      </c>
      <c r="D595" s="8" t="s">
        <v>13</v>
      </c>
      <c r="E595" s="5">
        <f>Table1[[#This Row],[Date cleared]]-Table1[[#This Row],[Date received]]+1</f>
        <v>3</v>
      </c>
      <c r="F595" s="6">
        <f>SUM(COUNTA(Table1[[#This Row],[Date received]])*38)</f>
        <v>38</v>
      </c>
      <c r="G595" s="6">
        <f>SUM(COUNTA(Table1[[#This Row],[Date received]])*49)</f>
        <v>49</v>
      </c>
    </row>
    <row r="596" spans="2:7" ht="30.75" customHeight="1" x14ac:dyDescent="0.2">
      <c r="B596" s="7">
        <v>46112</v>
      </c>
      <c r="C596" s="7">
        <v>46119</v>
      </c>
      <c r="D596" s="8" t="s">
        <v>13</v>
      </c>
      <c r="E596" s="5">
        <f>Table1[[#This Row],[Date cleared]]-Table1[[#This Row],[Date received]]+1</f>
        <v>8</v>
      </c>
      <c r="F596" s="6">
        <f>SUM(COUNTA(Table1[[#This Row],[Date received]])*38)</f>
        <v>38</v>
      </c>
      <c r="G596" s="6">
        <f>SUM(COUNTA(Table1[[#This Row],[Date received]])*49)</f>
        <v>49</v>
      </c>
    </row>
    <row r="597" spans="2:7" ht="30.75" customHeight="1" x14ac:dyDescent="0.2">
      <c r="B597" s="7">
        <v>46112</v>
      </c>
      <c r="C597" s="7">
        <v>46119</v>
      </c>
      <c r="D597" s="8" t="s">
        <v>13</v>
      </c>
      <c r="E597" s="5">
        <f>Table1[[#This Row],[Date cleared]]-Table1[[#This Row],[Date received]]+1</f>
        <v>8</v>
      </c>
      <c r="F597" s="6">
        <f>SUM(COUNTA(Table1[[#This Row],[Date received]])*38)</f>
        <v>38</v>
      </c>
      <c r="G597" s="6">
        <f>SUM(COUNTA(Table1[[#This Row],[Date received]])*49)</f>
        <v>49</v>
      </c>
    </row>
    <row r="598" spans="2:7" ht="30.75" customHeight="1" x14ac:dyDescent="0.2">
      <c r="B598" s="7">
        <v>46112</v>
      </c>
      <c r="C598" s="7">
        <v>46119</v>
      </c>
      <c r="D598" s="8" t="s">
        <v>13</v>
      </c>
      <c r="E598" s="5">
        <f>Table1[[#This Row],[Date cleared]]-Table1[[#This Row],[Date received]]+1</f>
        <v>8</v>
      </c>
      <c r="F598" s="6">
        <f>SUM(COUNTA(Table1[[#This Row],[Date received]])*38)</f>
        <v>38</v>
      </c>
      <c r="G598" s="6">
        <f>SUM(COUNTA(Table1[[#This Row],[Date received]])*49)</f>
        <v>49</v>
      </c>
    </row>
    <row r="599" spans="2:7" ht="30.75" customHeight="1" x14ac:dyDescent="0.2">
      <c r="B599" s="7">
        <v>46112</v>
      </c>
      <c r="C599" s="7">
        <v>46114</v>
      </c>
      <c r="D599" s="8" t="s">
        <v>13</v>
      </c>
      <c r="E599" s="5">
        <f>Table1[[#This Row],[Date cleared]]-Table1[[#This Row],[Date received]]+1</f>
        <v>3</v>
      </c>
      <c r="F599" s="6">
        <f>SUM(COUNTA(Table1[[#This Row],[Date received]])*38)</f>
        <v>38</v>
      </c>
      <c r="G599" s="6">
        <f>SUM(COUNTA(Table1[[#This Row],[Date received]])*49)</f>
        <v>49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487C6-4380-4BAE-B6A5-6E184E49C143}">
  <dimension ref="A1:H42"/>
  <sheetViews>
    <sheetView workbookViewId="0">
      <selection activeCell="G9" sqref="G9"/>
    </sheetView>
  </sheetViews>
  <sheetFormatPr defaultRowHeight="15" x14ac:dyDescent="0.2"/>
  <cols>
    <col min="1" max="1" width="12.77734375" bestFit="1" customWidth="1"/>
    <col min="2" max="3" width="20.109375" bestFit="1" customWidth="1"/>
    <col min="4" max="4" width="10.6640625" bestFit="1" customWidth="1"/>
    <col min="6" max="6" width="12.77734375" bestFit="1" customWidth="1"/>
    <col min="7" max="8" width="20.109375" bestFit="1" customWidth="1"/>
    <col min="9" max="9" width="10.77734375" bestFit="1" customWidth="1"/>
    <col min="10" max="10" width="9.88671875" bestFit="1" customWidth="1"/>
    <col min="11" max="11" width="20.109375" bestFit="1" customWidth="1"/>
    <col min="12" max="12" width="11.109375" bestFit="1" customWidth="1"/>
    <col min="13" max="13" width="10.6640625" bestFit="1" customWidth="1"/>
    <col min="15" max="15" width="9.109375" bestFit="1" customWidth="1"/>
    <col min="16" max="16" width="7.44140625" bestFit="1" customWidth="1"/>
    <col min="17" max="17" width="6.44140625" bestFit="1" customWidth="1"/>
    <col min="18" max="18" width="10.77734375" bestFit="1" customWidth="1"/>
    <col min="19" max="19" width="9.88671875" bestFit="1" customWidth="1"/>
    <col min="20" max="21" width="24.88671875" bestFit="1" customWidth="1"/>
  </cols>
  <sheetData>
    <row r="1" spans="1:8" ht="15.75" x14ac:dyDescent="0.25">
      <c r="A1" s="9" t="s">
        <v>21</v>
      </c>
      <c r="F1" s="9" t="s">
        <v>22</v>
      </c>
    </row>
    <row r="3" spans="1:8" x14ac:dyDescent="0.2">
      <c r="A3" s="2" t="s">
        <v>23</v>
      </c>
      <c r="B3" t="s">
        <v>24</v>
      </c>
      <c r="C3" t="s">
        <v>25</v>
      </c>
      <c r="F3" s="2" t="s">
        <v>9</v>
      </c>
      <c r="G3" t="s">
        <v>26</v>
      </c>
    </row>
    <row r="4" spans="1:8" x14ac:dyDescent="0.2">
      <c r="A4" s="3" t="s">
        <v>27</v>
      </c>
      <c r="B4" s="1">
        <v>13414</v>
      </c>
      <c r="C4" s="1">
        <v>17297</v>
      </c>
    </row>
    <row r="5" spans="1:8" x14ac:dyDescent="0.2">
      <c r="A5" s="4" t="s">
        <v>28</v>
      </c>
      <c r="B5" s="1">
        <v>2546</v>
      </c>
      <c r="C5" s="1">
        <v>3283</v>
      </c>
      <c r="F5" s="2" t="s">
        <v>23</v>
      </c>
      <c r="G5" t="s">
        <v>24</v>
      </c>
      <c r="H5" t="s">
        <v>25</v>
      </c>
    </row>
    <row r="6" spans="1:8" x14ac:dyDescent="0.2">
      <c r="A6" s="4" t="s">
        <v>29</v>
      </c>
      <c r="B6" s="1">
        <v>1710</v>
      </c>
      <c r="C6" s="1">
        <v>2205</v>
      </c>
      <c r="F6" s="3" t="s">
        <v>27</v>
      </c>
      <c r="G6" s="1">
        <v>2318</v>
      </c>
      <c r="H6" s="1">
        <v>2989</v>
      </c>
    </row>
    <row r="7" spans="1:8" x14ac:dyDescent="0.2">
      <c r="A7" s="4" t="s">
        <v>30</v>
      </c>
      <c r="B7" s="1">
        <v>418</v>
      </c>
      <c r="C7" s="1">
        <v>539</v>
      </c>
      <c r="F7" s="4" t="s">
        <v>28</v>
      </c>
      <c r="G7" s="1">
        <v>456</v>
      </c>
      <c r="H7" s="1">
        <v>588</v>
      </c>
    </row>
    <row r="8" spans="1:8" x14ac:dyDescent="0.2">
      <c r="A8" s="4" t="s">
        <v>31</v>
      </c>
      <c r="B8" s="1">
        <v>2546</v>
      </c>
      <c r="C8" s="1">
        <v>3283</v>
      </c>
      <c r="F8" s="4" t="s">
        <v>29</v>
      </c>
      <c r="G8" s="1">
        <v>228</v>
      </c>
      <c r="H8" s="1">
        <v>294</v>
      </c>
    </row>
    <row r="9" spans="1:8" x14ac:dyDescent="0.2">
      <c r="A9" s="4" t="s">
        <v>32</v>
      </c>
      <c r="B9" s="1">
        <v>874</v>
      </c>
      <c r="C9" s="1">
        <v>1127</v>
      </c>
      <c r="F9" s="4" t="s">
        <v>31</v>
      </c>
      <c r="G9" s="1">
        <v>494</v>
      </c>
      <c r="H9" s="1">
        <v>637</v>
      </c>
    </row>
    <row r="10" spans="1:8" x14ac:dyDescent="0.2">
      <c r="A10" s="4" t="s">
        <v>33</v>
      </c>
      <c r="B10" s="1">
        <v>760</v>
      </c>
      <c r="C10" s="1">
        <v>980</v>
      </c>
      <c r="F10" s="4" t="s">
        <v>32</v>
      </c>
      <c r="G10" s="1">
        <v>190</v>
      </c>
      <c r="H10" s="1">
        <v>245</v>
      </c>
    </row>
    <row r="11" spans="1:8" x14ac:dyDescent="0.2">
      <c r="A11" s="4" t="s">
        <v>34</v>
      </c>
      <c r="B11" s="1">
        <v>2394</v>
      </c>
      <c r="C11" s="1">
        <v>3087</v>
      </c>
      <c r="F11" s="4" t="s">
        <v>33</v>
      </c>
      <c r="G11" s="1">
        <v>304</v>
      </c>
      <c r="H11" s="1">
        <v>392</v>
      </c>
    </row>
    <row r="12" spans="1:8" x14ac:dyDescent="0.2">
      <c r="A12" s="4" t="s">
        <v>35</v>
      </c>
      <c r="B12" s="1">
        <v>1254</v>
      </c>
      <c r="C12" s="1">
        <v>1617</v>
      </c>
      <c r="F12" s="4" t="s">
        <v>34</v>
      </c>
      <c r="G12" s="1">
        <v>456</v>
      </c>
      <c r="H12" s="1">
        <v>588</v>
      </c>
    </row>
    <row r="13" spans="1:8" x14ac:dyDescent="0.2">
      <c r="A13" s="4" t="s">
        <v>36</v>
      </c>
      <c r="B13" s="1">
        <v>912</v>
      </c>
      <c r="C13" s="1">
        <v>1176</v>
      </c>
      <c r="F13" s="4" t="s">
        <v>35</v>
      </c>
      <c r="G13" s="1">
        <v>152</v>
      </c>
      <c r="H13" s="1">
        <v>196</v>
      </c>
    </row>
    <row r="14" spans="1:8" x14ac:dyDescent="0.2">
      <c r="A14" s="3" t="s">
        <v>37</v>
      </c>
      <c r="B14" s="1">
        <v>9272</v>
      </c>
      <c r="C14" s="1">
        <v>11956</v>
      </c>
      <c r="F14" s="4" t="s">
        <v>36</v>
      </c>
      <c r="G14" s="1">
        <v>38</v>
      </c>
      <c r="H14" s="1">
        <v>49</v>
      </c>
    </row>
    <row r="15" spans="1:8" x14ac:dyDescent="0.2">
      <c r="A15" s="4" t="s">
        <v>38</v>
      </c>
      <c r="B15" s="1">
        <v>1026</v>
      </c>
      <c r="C15" s="1">
        <v>1323</v>
      </c>
      <c r="F15" s="3" t="s">
        <v>37</v>
      </c>
      <c r="G15" s="1">
        <v>1292</v>
      </c>
      <c r="H15" s="1">
        <v>1666</v>
      </c>
    </row>
    <row r="16" spans="1:8" x14ac:dyDescent="0.2">
      <c r="A16" s="4" t="s">
        <v>39</v>
      </c>
      <c r="B16" s="1">
        <v>2470</v>
      </c>
      <c r="C16" s="1">
        <v>3185</v>
      </c>
      <c r="F16" s="4" t="s">
        <v>38</v>
      </c>
      <c r="G16" s="1">
        <v>38</v>
      </c>
      <c r="H16" s="1">
        <v>49</v>
      </c>
    </row>
    <row r="17" spans="1:8" x14ac:dyDescent="0.2">
      <c r="A17" s="4" t="s">
        <v>40</v>
      </c>
      <c r="B17" s="1">
        <v>5776</v>
      </c>
      <c r="C17" s="1">
        <v>7448</v>
      </c>
      <c r="F17" s="4" t="s">
        <v>39</v>
      </c>
      <c r="G17" s="1">
        <v>228</v>
      </c>
      <c r="H17" s="1">
        <v>294</v>
      </c>
    </row>
    <row r="18" spans="1:8" x14ac:dyDescent="0.2">
      <c r="A18" s="3" t="s">
        <v>41</v>
      </c>
      <c r="B18" s="1">
        <v>22686</v>
      </c>
      <c r="C18" s="1">
        <v>29253</v>
      </c>
      <c r="F18" s="4" t="s">
        <v>40</v>
      </c>
      <c r="G18" s="1">
        <v>1026</v>
      </c>
      <c r="H18" s="1">
        <v>1323</v>
      </c>
    </row>
    <row r="19" spans="1:8" x14ac:dyDescent="0.2">
      <c r="F19" s="3" t="s">
        <v>41</v>
      </c>
      <c r="G19" s="1">
        <v>3610</v>
      </c>
      <c r="H19" s="1">
        <v>4655</v>
      </c>
    </row>
    <row r="23" spans="1:8" ht="15.75" x14ac:dyDescent="0.25">
      <c r="F23" s="9" t="s">
        <v>42</v>
      </c>
    </row>
    <row r="25" spans="1:8" x14ac:dyDescent="0.2">
      <c r="F25" s="2" t="s">
        <v>9</v>
      </c>
      <c r="G25" t="s">
        <v>13</v>
      </c>
    </row>
    <row r="27" spans="1:8" x14ac:dyDescent="0.2">
      <c r="F27" s="2" t="s">
        <v>23</v>
      </c>
      <c r="G27" t="s">
        <v>24</v>
      </c>
      <c r="H27" t="s">
        <v>25</v>
      </c>
    </row>
    <row r="28" spans="1:8" x14ac:dyDescent="0.2">
      <c r="F28" s="3" t="s">
        <v>27</v>
      </c>
      <c r="G28" s="1">
        <v>11096</v>
      </c>
      <c r="H28" s="1">
        <v>14308</v>
      </c>
    </row>
    <row r="29" spans="1:8" x14ac:dyDescent="0.2">
      <c r="F29" s="4" t="s">
        <v>28</v>
      </c>
      <c r="G29" s="1">
        <v>2090</v>
      </c>
      <c r="H29" s="1">
        <v>2695</v>
      </c>
    </row>
    <row r="30" spans="1:8" x14ac:dyDescent="0.2">
      <c r="F30" s="4" t="s">
        <v>29</v>
      </c>
      <c r="G30" s="1">
        <v>1482</v>
      </c>
      <c r="H30" s="1">
        <v>1911</v>
      </c>
    </row>
    <row r="31" spans="1:8" x14ac:dyDescent="0.2">
      <c r="F31" s="4" t="s">
        <v>30</v>
      </c>
      <c r="G31" s="1">
        <v>418</v>
      </c>
      <c r="H31" s="1">
        <v>539</v>
      </c>
    </row>
    <row r="32" spans="1:8" x14ac:dyDescent="0.2">
      <c r="F32" s="4" t="s">
        <v>31</v>
      </c>
      <c r="G32" s="1">
        <v>2052</v>
      </c>
      <c r="H32" s="1">
        <v>2646</v>
      </c>
    </row>
    <row r="33" spans="6:8" x14ac:dyDescent="0.2">
      <c r="F33" s="4" t="s">
        <v>32</v>
      </c>
      <c r="G33" s="1">
        <v>684</v>
      </c>
      <c r="H33" s="1">
        <v>882</v>
      </c>
    </row>
    <row r="34" spans="6:8" x14ac:dyDescent="0.2">
      <c r="F34" s="4" t="s">
        <v>33</v>
      </c>
      <c r="G34" s="1">
        <v>456</v>
      </c>
      <c r="H34" s="1">
        <v>588</v>
      </c>
    </row>
    <row r="35" spans="6:8" x14ac:dyDescent="0.2">
      <c r="F35" s="4" t="s">
        <v>34</v>
      </c>
      <c r="G35" s="1">
        <v>1938</v>
      </c>
      <c r="H35" s="1">
        <v>2499</v>
      </c>
    </row>
    <row r="36" spans="6:8" x14ac:dyDescent="0.2">
      <c r="F36" s="4" t="s">
        <v>35</v>
      </c>
      <c r="G36" s="1">
        <v>1102</v>
      </c>
      <c r="H36" s="1">
        <v>1421</v>
      </c>
    </row>
    <row r="37" spans="6:8" x14ac:dyDescent="0.2">
      <c r="F37" s="4" t="s">
        <v>36</v>
      </c>
      <c r="G37" s="1">
        <v>874</v>
      </c>
      <c r="H37" s="1">
        <v>1127</v>
      </c>
    </row>
    <row r="38" spans="6:8" x14ac:dyDescent="0.2">
      <c r="F38" s="3" t="s">
        <v>37</v>
      </c>
      <c r="G38" s="1">
        <v>7980</v>
      </c>
      <c r="H38" s="1">
        <v>10290</v>
      </c>
    </row>
    <row r="39" spans="6:8" x14ac:dyDescent="0.2">
      <c r="F39" s="4" t="s">
        <v>38</v>
      </c>
      <c r="G39" s="1">
        <v>988</v>
      </c>
      <c r="H39" s="1">
        <v>1274</v>
      </c>
    </row>
    <row r="40" spans="6:8" x14ac:dyDescent="0.2">
      <c r="F40" s="4" t="s">
        <v>39</v>
      </c>
      <c r="G40" s="1">
        <v>2242</v>
      </c>
      <c r="H40" s="1">
        <v>2891</v>
      </c>
    </row>
    <row r="41" spans="6:8" x14ac:dyDescent="0.2">
      <c r="F41" s="4" t="s">
        <v>40</v>
      </c>
      <c r="G41" s="1">
        <v>4750</v>
      </c>
      <c r="H41" s="1">
        <v>6125</v>
      </c>
    </row>
    <row r="42" spans="6:8" x14ac:dyDescent="0.2">
      <c r="F42" s="3" t="s">
        <v>41</v>
      </c>
      <c r="G42" s="1">
        <v>19076</v>
      </c>
      <c r="H42" s="1">
        <v>24598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9E84039238824E91DDF27F7D41EEBA" ma:contentTypeVersion="4" ma:contentTypeDescription="Create a new document." ma:contentTypeScope="" ma:versionID="646006459f74fd90f7ca4dbd53b57b01">
  <xsd:schema xmlns:xsd="http://www.w3.org/2001/XMLSchema" xmlns:xs="http://www.w3.org/2001/XMLSchema" xmlns:p="http://schemas.microsoft.com/office/2006/metadata/properties" xmlns:ns2="4821005f-30f3-40cf-b76d-6a87551c3cad" targetNamespace="http://schemas.microsoft.com/office/2006/metadata/properties" ma:root="true" ma:fieldsID="ee59440064f030e9fae9f939dcd70f1e" ns2:_="">
    <xsd:import namespace="4821005f-30f3-40cf-b76d-6a87551c3cad"/>
    <xsd:element name="properties">
      <xsd:complexType>
        <xsd:sequence>
          <xsd:element name="documentManagement">
            <xsd:complexType>
              <xsd:all>
                <xsd:element ref="ns2:DateDue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1005f-30f3-40cf-b76d-6a87551c3cad" elementFormDefault="qualified">
    <xsd:import namespace="http://schemas.microsoft.com/office/2006/documentManagement/types"/>
    <xsd:import namespace="http://schemas.microsoft.com/office/infopath/2007/PartnerControls"/>
    <xsd:element name="DateDue" ma:index="8" ma:displayName="Date Due" ma:format="DateOnly" ma:internalName="DateDue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Due xmlns="4821005f-30f3-40cf-b76d-6a87551c3cad">2030-03-31T00:00:00+00:00</DateDue>
  </documentManagement>
</p:properties>
</file>

<file path=customXml/itemProps1.xml><?xml version="1.0" encoding="utf-8"?>
<ds:datastoreItem xmlns:ds="http://schemas.openxmlformats.org/officeDocument/2006/customXml" ds:itemID="{783E62D8-B97E-4D4A-BC74-83FFE8BF78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79A7EB-DC29-4283-AA48-66F912678A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21005f-30f3-40cf-b76d-6a87551c3c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B2FECD-A9EF-4728-B4D7-88FAF52256E2}">
  <ds:schemaRefs>
    <ds:schemaRef ds:uri="http://schemas.microsoft.com/office/2006/metadata/properties"/>
    <ds:schemaRef ds:uri="http://schemas.microsoft.com/office/infopath/2007/PartnerControls"/>
    <ds:schemaRef ds:uri="4821005f-30f3-40cf-b76d-6a87551c3ca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Request</vt:lpstr>
      <vt:lpstr>Graffiti</vt:lpstr>
      <vt:lpstr>Graffiti - Estimated Costs</vt:lpstr>
    </vt:vector>
  </TitlesOfParts>
  <Manager/>
  <Company>Hastings Borough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Stuart Cruttenden</dc:creator>
  <cp:keywords/>
  <dc:description/>
  <cp:lastModifiedBy>Lisa Greathead</cp:lastModifiedBy>
  <cp:revision/>
  <dcterms:created xsi:type="dcterms:W3CDTF">2026-08-17T13:06:57Z</dcterms:created>
  <dcterms:modified xsi:type="dcterms:W3CDTF">2026-08-20T16:23:45Z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0x010100B29E84039238824E91DDF27F7D41EEBA</vt:lpwstr>
  </property>
</Properties>
</file>