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FOI\RFI\2026\"/>
    </mc:Choice>
  </mc:AlternateContent>
  <xr:revisionPtr revIDLastSave="0" documentId="8_{B792D342-7CED-43F9-ABBB-363C4FA5D622}" xr6:coauthVersionLast="47" xr6:coauthVersionMax="47" xr10:uidLastSave="{00000000-0000-0000-0000-000000000000}"/>
  <bookViews>
    <workbookView xWindow="28680" yWindow="-120" windowWidth="19440" windowHeight="14880" xr2:uid="{5EAEBEDC-8F9B-4BE1-AC9D-FD5485F3CFF6}"/>
  </bookViews>
  <sheets>
    <sheet name="LA Incidents" sheetId="2" r:id="rId1"/>
    <sheet name="LA Actions" sheetId="1" r:id="rId2"/>
    <sheet name="Costs" sheetId="3" r:id="rId3"/>
  </sheets>
  <definedNames>
    <definedName name="_xlnm._FilterDatabase" localSheetId="1" hidden="1">'LA Actions'!$A$3:$AU$3</definedName>
    <definedName name="_xlnm._FilterDatabase" localSheetId="0" hidden="1">'LA Incidents'!$A$3:$AV$3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3" l="1"/>
  <c r="L14" i="3"/>
  <c r="L15" i="3"/>
  <c r="L16" i="3"/>
  <c r="L12" i="3"/>
  <c r="L23" i="3"/>
  <c r="L24" i="3"/>
  <c r="L25" i="3"/>
  <c r="L26" i="3"/>
  <c r="L27" i="3"/>
  <c r="L28" i="3"/>
  <c r="L22" i="3"/>
  <c r="D23" i="3"/>
  <c r="D24" i="3"/>
  <c r="D25" i="3"/>
  <c r="D26" i="3"/>
  <c r="D27" i="3"/>
  <c r="D28" i="3"/>
  <c r="D22" i="3"/>
  <c r="D13" i="3"/>
  <c r="D14" i="3"/>
  <c r="D15" i="3"/>
  <c r="D16" i="3"/>
  <c r="D12" i="3"/>
  <c r="K32" i="3"/>
  <c r="C32" i="3"/>
  <c r="F12" i="3"/>
  <c r="H12" i="3"/>
  <c r="J12" i="3"/>
  <c r="F13" i="3"/>
  <c r="H13" i="3"/>
  <c r="J13" i="3"/>
  <c r="F14" i="3"/>
  <c r="H14" i="3"/>
  <c r="J14" i="3"/>
  <c r="F15" i="3"/>
  <c r="H15" i="3"/>
  <c r="J15" i="3"/>
  <c r="F16" i="3"/>
  <c r="H16" i="3"/>
  <c r="J16" i="3"/>
  <c r="F22" i="3"/>
  <c r="F32" i="3" s="1"/>
  <c r="H22" i="3"/>
  <c r="J22" i="3"/>
  <c r="F23" i="3"/>
  <c r="H23" i="3"/>
  <c r="J23" i="3"/>
  <c r="F24" i="3"/>
  <c r="H24" i="3"/>
  <c r="J24" i="3"/>
  <c r="F25" i="3"/>
  <c r="H25" i="3"/>
  <c r="J25" i="3"/>
  <c r="F26" i="3"/>
  <c r="H26" i="3"/>
  <c r="J26" i="3"/>
  <c r="F27" i="3"/>
  <c r="H27" i="3"/>
  <c r="J27" i="3"/>
  <c r="F28" i="3"/>
  <c r="H28" i="3"/>
  <c r="J28" i="3"/>
  <c r="E32" i="3"/>
  <c r="G32" i="3"/>
  <c r="I32" i="3"/>
  <c r="L32" i="3" l="1"/>
  <c r="D32" i="3"/>
  <c r="J32" i="3"/>
  <c r="H32" i="3"/>
</calcChain>
</file>

<file path=xl/sharedStrings.xml><?xml version="1.0" encoding="utf-8"?>
<sst xmlns="http://schemas.openxmlformats.org/spreadsheetml/2006/main" count="253" uniqueCount="134">
  <si>
    <t>TOTAL</t>
  </si>
  <si>
    <t>Land type</t>
  </si>
  <si>
    <t>Waste type</t>
  </si>
  <si>
    <t>Size and costs</t>
  </si>
  <si>
    <t>Year</t>
  </si>
  <si>
    <t>ONS Code</t>
  </si>
  <si>
    <t>LA Name</t>
  </si>
  <si>
    <t>Region</t>
  </si>
  <si>
    <t>Total Incidents</t>
  </si>
  <si>
    <t>Highway Incidents</t>
  </si>
  <si>
    <t>Footpath / Bridleway Incidents</t>
  </si>
  <si>
    <t>Back Alleyway Incidents</t>
  </si>
  <si>
    <t>Railway Incidents</t>
  </si>
  <si>
    <t>Council Land Incidents</t>
  </si>
  <si>
    <t>Agricultural Incidents</t>
  </si>
  <si>
    <t>Private / Residential Incidents</t>
  </si>
  <si>
    <t>Commercial / Industrial Incidents</t>
  </si>
  <si>
    <t>Watercourse / Bank Incidents</t>
  </si>
  <si>
    <t>Other (unidentified) Incidents</t>
  </si>
  <si>
    <t>Animal Carcass Incidents</t>
  </si>
  <si>
    <t>Green Incidents</t>
  </si>
  <si>
    <t>Vehicle Parts Incidents</t>
  </si>
  <si>
    <t>White Goods Incidents</t>
  </si>
  <si>
    <t>Other Electrical Incidents</t>
  </si>
  <si>
    <t>Tyres Incidents</t>
  </si>
  <si>
    <t>Asbestos Incidents</t>
  </si>
  <si>
    <t>Clinical Incidents</t>
  </si>
  <si>
    <t>Constr / Demol / Excav Incidents</t>
  </si>
  <si>
    <t>Black Bags - Commercial Incidents</t>
  </si>
  <si>
    <t>Black Bags - Household Incidents</t>
  </si>
  <si>
    <t>Chemical Drums, Oil, Fuel Incidents</t>
  </si>
  <si>
    <t>Other Household Waste Incidents</t>
  </si>
  <si>
    <t>Other Commercial Waste Incidents</t>
  </si>
  <si>
    <t>Primary Waste Type Measures Other (unidentified) Incidents</t>
  </si>
  <si>
    <t>Single Black Bag Incidents</t>
  </si>
  <si>
    <t>Single Black Bag Clearance Costs (£)</t>
  </si>
  <si>
    <t>Single Item Incidents</t>
  </si>
  <si>
    <t>Single Item Clearance Costs (£)</t>
  </si>
  <si>
    <t>Car Boot or Less Incidents</t>
  </si>
  <si>
    <t>Car Boot or Less Clearance Costs (£)</t>
  </si>
  <si>
    <t>Small Van Load Incidents</t>
  </si>
  <si>
    <t>Small Van Load Clearance Costs (£)</t>
  </si>
  <si>
    <t>Transit Van Load Incidents</t>
  </si>
  <si>
    <t>Transit Van Load Clearance Costs (£)</t>
  </si>
  <si>
    <t>Tipper Lorry Load Incidents</t>
  </si>
  <si>
    <t>Tipper Lorry Load Clearance Costs (£)</t>
  </si>
  <si>
    <t>Significant / Multi Loads Incidents</t>
  </si>
  <si>
    <t>Sig / Multi Loads Clearance Costs (£)</t>
  </si>
  <si>
    <t>Total Incidents Clearance Costs (£)</t>
  </si>
  <si>
    <t xml:space="preserve">Mid population estimates </t>
  </si>
  <si>
    <t>Incidents per 1,000 people</t>
  </si>
  <si>
    <t>Reporting basis</t>
  </si>
  <si>
    <t>2023-24</t>
  </si>
  <si>
    <t>E07000062</t>
  </si>
  <si>
    <t>Hastings</t>
  </si>
  <si>
    <t>South East</t>
  </si>
  <si>
    <t>:</t>
  </si>
  <si>
    <t>All incidents</t>
  </si>
  <si>
    <t>2024-25</t>
  </si>
  <si>
    <t>2025-26</t>
  </si>
  <si>
    <t>Type of actions and costs</t>
  </si>
  <si>
    <t>Outcomes</t>
  </si>
  <si>
    <t>Fines issued by courts</t>
  </si>
  <si>
    <t>For fly-tipping offences under section 33 of the Environmental Protection Act 1990</t>
  </si>
  <si>
    <t>Total Actions</t>
  </si>
  <si>
    <t>Investigation Actions</t>
  </si>
  <si>
    <t>Investigation Action Costs (£)</t>
  </si>
  <si>
    <t>Warning Letter Actions</t>
  </si>
  <si>
    <t>Warning Letter Action Costs (£)</t>
  </si>
  <si>
    <t>Statutory Notice Actions</t>
  </si>
  <si>
    <t>Statutory Notice Action Costs (£)</t>
  </si>
  <si>
    <t>Fixed Penalty Notices issued specifically for fly-tipping</t>
  </si>
  <si>
    <t>Fixed Penalty Notices issued for Household Duty of Care</t>
  </si>
  <si>
    <t>Littering Fixed Penalty Notices issued in conjunction with fly-tipping</t>
  </si>
  <si>
    <t xml:space="preserve">All Other Fixed Penalty Notices issued </t>
  </si>
  <si>
    <t>Total Fixed Penalty Notice Actions</t>
  </si>
  <si>
    <t>Fixed Penalty Notice Action Costs (£)</t>
  </si>
  <si>
    <t>Duty of Care Inspection Actions</t>
  </si>
  <si>
    <t>Duty of Care Inspect Action Costs (£)</t>
  </si>
  <si>
    <t>Stop and Search Actions</t>
  </si>
  <si>
    <t>Stop and Search Action Costs (£)</t>
  </si>
  <si>
    <t>Vehicles seized</t>
  </si>
  <si>
    <t>Vehicles seized cost (£)</t>
  </si>
  <si>
    <t>Formal Caution Actions</t>
  </si>
  <si>
    <t>Formal Caution Action Costs (£)</t>
  </si>
  <si>
    <t>Prosecution Actions</t>
  </si>
  <si>
    <t>Prosecution Action Costs (£)</t>
  </si>
  <si>
    <t>Injunction Actions</t>
  </si>
  <si>
    <t>Injunction Action Costs (£)</t>
  </si>
  <si>
    <t>Absolute / Cond Discharge Outcomes</t>
  </si>
  <si>
    <t>Community Service Outcomes</t>
  </si>
  <si>
    <t>Fine Outcomes (issued by courts)</t>
  </si>
  <si>
    <t>Custodial Sentence Outcomes</t>
  </si>
  <si>
    <t>Other (successful) Outcomes</t>
  </si>
  <si>
    <t>Cases Lost Outcomes</t>
  </si>
  <si>
    <t>Paid Fixed Penalty Notice Outcomes</t>
  </si>
  <si>
    <t>£0 to £50 fines</t>
  </si>
  <si>
    <t>£51 to £200 fines</t>
  </si>
  <si>
    <t>£201 to £500 fines</t>
  </si>
  <si>
    <t>£501 to £1000 fines</t>
  </si>
  <si>
    <t>£1001 to £5000 fines</t>
  </si>
  <si>
    <t>£5001 to £20000 fines</t>
  </si>
  <si>
    <t>£20001 to £50000 fines</t>
  </si>
  <si>
    <t>over £50000 fines</t>
  </si>
  <si>
    <t>Total fines (£)</t>
  </si>
  <si>
    <t>Fixed Penalty Amount</t>
  </si>
  <si>
    <t>Fixed Penalty Notice early payment amount</t>
  </si>
  <si>
    <t>2021-22</t>
  </si>
  <si>
    <t>2022-23</t>
  </si>
  <si>
    <t>Total</t>
  </si>
  <si>
    <t xml:space="preserve">For entry by local authority - actual costs </t>
  </si>
  <si>
    <t>Injunction</t>
  </si>
  <si>
    <t>Prosecution</t>
  </si>
  <si>
    <t xml:space="preserve">Formal Caution </t>
  </si>
  <si>
    <t xml:space="preserve">Stop &amp; Search </t>
  </si>
  <si>
    <t>Duty of Care Inspection</t>
  </si>
  <si>
    <t xml:space="preserve">Fixed Penalty Notice </t>
  </si>
  <si>
    <t>Statutory Notice</t>
  </si>
  <si>
    <t>Warning letter</t>
  </si>
  <si>
    <t>Investigation</t>
  </si>
  <si>
    <t>Estimated costs of enforcement actions:</t>
  </si>
  <si>
    <t>For entry by local authority - actual costs</t>
  </si>
  <si>
    <t>Significant multiple loads</t>
  </si>
  <si>
    <t>Tipper Lorry load</t>
  </si>
  <si>
    <t>Transit van load</t>
  </si>
  <si>
    <t>Small van load</t>
  </si>
  <si>
    <t>Car boot load or less</t>
  </si>
  <si>
    <t>Other single item</t>
  </si>
  <si>
    <t>Single black bag</t>
  </si>
  <si>
    <t xml:space="preserve">Estimated clearance costs for various sizes of fly-tips: </t>
  </si>
  <si>
    <t>Costs</t>
  </si>
  <si>
    <t>No of items</t>
  </si>
  <si>
    <t>The estimated costs are based on information provided by a range of local authorities between 2003 and 2006 when the Flycapture reporting database was being set up and as new reporting categories were introduced. Due to now being outdated, estimated standard unit costs for the majority of clearance and enforcement categories are no longer being used from the 2017/18 release onwards, and so total cost estimates for fly-tipping clearance and enforcement are not available for 2017/18 onwards. The only costs published are clearance costs for ‘tipper lorry load’ and ‘significant/multi load’ incident categories and enforcement costs for ‘prosecutions’ and ‘injunctions’ action categories, which are reported directly by local authorities.</t>
  </si>
  <si>
    <t>Standard estimated costs are used for most clearance categories and types of enforcement action for data covering up to and including 2016/17.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</si>
</sst>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_ ;\-#,##0\ "/>
    <numFmt numFmtId="165" formatCode="0.0"/>
    <numFmt numFmtId="166" formatCode="&quot;£&quot;#,##0.00"/>
  </numFmts>
  <fonts count="8" x14ac:knownFonts="1">
    <font>
      <sz val="12"/>
      <color theme="1"/>
      <name val="Arial"/>
      <family val="2"/>
    </font>
    <font>
      <sz val="12"/>
      <color theme="1"/>
      <name val="Arial"/>
      <family val="2"/>
    </font>
    <font>
      <sz val="12"/>
      <color rgb="FF000000"/>
      <name val="Arial"/>
      <family val="2"/>
    </font>
    <font>
      <b/>
      <sz val="12"/>
      <color rgb="FF000000"/>
      <name val="Arial"/>
      <family val="2"/>
    </font>
    <font>
      <sz val="12"/>
      <color rgb="FF000000"/>
      <name val="Calibri"/>
      <family val="2"/>
    </font>
    <font>
      <sz val="11"/>
      <color rgb="FF000000"/>
      <name val="Arial"/>
    </font>
    <font>
      <b/>
      <sz val="11"/>
      <color rgb="FF000000"/>
      <name val="Arial"/>
    </font>
    <font>
      <sz val="11"/>
      <color rgb="FF000000"/>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0" fontId="2" fillId="0" borderId="0" xfId="0" applyFont="1" applyAlignment="1">
      <alignment wrapText="1"/>
    </xf>
    <xf numFmtId="0" fontId="3" fillId="0" borderId="0" xfId="0" applyFont="1" applyAlignment="1">
      <alignment wrapText="1"/>
    </xf>
    <xf numFmtId="0" fontId="3" fillId="0" borderId="1" xfId="0" applyFont="1" applyBorder="1" applyAlignment="1">
      <alignment horizontal="center" wrapText="1"/>
    </xf>
    <xf numFmtId="0" fontId="3" fillId="0" borderId="2" xfId="0" applyFont="1" applyBorder="1" applyAlignment="1">
      <alignment horizontal="left" vertical="top"/>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center" wrapText="1"/>
    </xf>
    <xf numFmtId="0" fontId="3" fillId="0" borderId="2" xfId="0" applyFont="1" applyBorder="1" applyAlignment="1">
      <alignment horizontal="left"/>
    </xf>
    <xf numFmtId="0" fontId="3" fillId="0" borderId="5" xfId="0" applyFont="1" applyBorder="1"/>
    <xf numFmtId="0" fontId="2" fillId="0" borderId="6" xfId="0" applyFont="1" applyBorder="1"/>
    <xf numFmtId="0" fontId="3" fillId="0" borderId="7" xfId="0" applyFont="1" applyBorder="1" applyAlignment="1">
      <alignment horizontal="left" wrapText="1"/>
    </xf>
    <xf numFmtId="0" fontId="3" fillId="0" borderId="7" xfId="0" applyFont="1" applyBorder="1" applyAlignment="1">
      <alignment wrapText="1"/>
    </xf>
    <xf numFmtId="0" fontId="3" fillId="0" borderId="7" xfId="0" applyFont="1" applyBorder="1" applyAlignment="1">
      <alignment horizontal="center" wrapText="1"/>
    </xf>
    <xf numFmtId="0" fontId="3" fillId="0" borderId="8" xfId="0" applyFont="1" applyBorder="1" applyAlignment="1">
      <alignment wrapText="1"/>
    </xf>
    <xf numFmtId="0" fontId="3" fillId="0" borderId="9" xfId="0" applyFont="1" applyBorder="1" applyAlignment="1">
      <alignment wrapText="1"/>
    </xf>
    <xf numFmtId="0" fontId="2" fillId="0" borderId="0" xfId="0" applyFont="1"/>
    <xf numFmtId="0" fontId="2" fillId="0" borderId="0" xfId="0" applyFont="1" applyAlignment="1">
      <alignment horizontal="right"/>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10" xfId="0" applyFont="1" applyBorder="1" applyAlignment="1">
      <alignment horizontal="center" wrapText="1"/>
    </xf>
    <xf numFmtId="0" fontId="3" fillId="0" borderId="10" xfId="0" applyFont="1" applyBorder="1" applyAlignment="1">
      <alignment wrapText="1"/>
    </xf>
    <xf numFmtId="3" fontId="2" fillId="0" borderId="0" xfId="0" applyNumberFormat="1" applyFont="1"/>
    <xf numFmtId="3" fontId="4" fillId="0" borderId="0" xfId="0" applyNumberFormat="1" applyFont="1"/>
    <xf numFmtId="164" fontId="0" fillId="0" borderId="0" xfId="1" applyNumberFormat="1" applyFont="1"/>
    <xf numFmtId="3" fontId="0" fillId="0" borderId="0" xfId="0" applyNumberFormat="1"/>
    <xf numFmtId="165" fontId="0" fillId="0" borderId="0" xfId="0" applyNumberFormat="1"/>
    <xf numFmtId="0" fontId="0" fillId="2" borderId="0" xfId="0" applyFill="1"/>
    <xf numFmtId="166" fontId="0" fillId="2" borderId="11" xfId="0" applyNumberFormat="1" applyFill="1" applyBorder="1"/>
    <xf numFmtId="0" fontId="0" fillId="2" borderId="11" xfId="0" applyFill="1" applyBorder="1"/>
    <xf numFmtId="0" fontId="5" fillId="2" borderId="11" xfId="0" applyFont="1" applyFill="1" applyBorder="1"/>
    <xf numFmtId="0" fontId="0" fillId="2" borderId="12" xfId="0" applyFill="1" applyBorder="1"/>
    <xf numFmtId="0" fontId="0" fillId="2" borderId="13" xfId="0" applyFill="1" applyBorder="1"/>
    <xf numFmtId="0" fontId="5" fillId="2" borderId="13" xfId="0" applyFont="1" applyFill="1" applyBorder="1"/>
    <xf numFmtId="0" fontId="5" fillId="2" borderId="14" xfId="0" applyFont="1" applyFill="1" applyBorder="1"/>
    <xf numFmtId="0" fontId="5" fillId="2" borderId="11" xfId="0" applyFont="1" applyFill="1" applyBorder="1" applyAlignment="1">
      <alignment horizontal="left"/>
    </xf>
    <xf numFmtId="6" fontId="0" fillId="2" borderId="11" xfId="0" applyNumberFormat="1" applyFill="1" applyBorder="1"/>
    <xf numFmtId="6" fontId="5" fillId="2" borderId="11" xfId="0" applyNumberFormat="1" applyFont="1" applyFill="1" applyBorder="1" applyAlignment="1">
      <alignment horizontal="left"/>
    </xf>
    <xf numFmtId="6" fontId="0" fillId="2" borderId="12" xfId="0" applyNumberFormat="1" applyFill="1" applyBorder="1"/>
    <xf numFmtId="6" fontId="0" fillId="2" borderId="13" xfId="0" applyNumberFormat="1" applyFill="1" applyBorder="1"/>
    <xf numFmtId="0" fontId="6" fillId="2" borderId="14" xfId="0" applyFont="1" applyFill="1" applyBorder="1"/>
    <xf numFmtId="0" fontId="6" fillId="2" borderId="11" xfId="0" applyFont="1" applyFill="1" applyBorder="1"/>
    <xf numFmtId="0" fontId="6" fillId="2" borderId="13" xfId="0" applyFont="1" applyFill="1" applyBorder="1"/>
    <xf numFmtId="0" fontId="0" fillId="2" borderId="11" xfId="0" applyFill="1" applyBorder="1" applyAlignment="1">
      <alignment horizontal="center"/>
    </xf>
    <xf numFmtId="0" fontId="6" fillId="2" borderId="0" xfId="0" applyFont="1" applyFill="1"/>
    <xf numFmtId="0" fontId="5" fillId="2" borderId="0" xfId="0" applyFont="1" applyFill="1"/>
    <xf numFmtId="0" fontId="5" fillId="2" borderId="0" xfId="0" applyFont="1" applyFill="1" applyAlignment="1">
      <alignment horizontal="left" wrapText="1"/>
    </xf>
    <xf numFmtId="0" fontId="5" fillId="2" borderId="0" xfId="0" applyFont="1" applyFill="1" applyAlignment="1">
      <alignment horizontal="left" vertical="top" wrapText="1"/>
    </xf>
    <xf numFmtId="0" fontId="0" fillId="2" borderId="11" xfId="0" applyFill="1" applyBorder="1" applyAlignment="1">
      <alignment horizontal="center"/>
    </xf>
    <xf numFmtId="0" fontId="0" fillId="2" borderId="14" xfId="0" applyFill="1" applyBorder="1" applyAlignment="1">
      <alignment horizontal="center"/>
    </xf>
    <xf numFmtId="0" fontId="0" fillId="2" borderId="12" xfId="0" applyFill="1" applyBorder="1" applyAlignment="1">
      <alignment horizontal="center"/>
    </xf>
    <xf numFmtId="0" fontId="7" fillId="2" borderId="14" xfId="0" applyFont="1" applyFill="1" applyBorder="1" applyAlignment="1">
      <alignment horizontal="center"/>
    </xf>
    <xf numFmtId="0" fontId="7" fillId="2" borderId="12"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C897F-888D-46AC-A497-FC96F23B76E5}">
  <dimension ref="A2:AV8"/>
  <sheetViews>
    <sheetView tabSelected="1" workbookViewId="0">
      <selection activeCell="AC8" activeCellId="2" sqref="X8 AA8 AC8"/>
    </sheetView>
  </sheetViews>
  <sheetFormatPr defaultRowHeight="15" x14ac:dyDescent="0.2"/>
  <cols>
    <col min="7" max="7" width="9.5546875" customWidth="1"/>
    <col min="11" max="11" width="11.109375" customWidth="1"/>
    <col min="12" max="12" width="10.21875" customWidth="1"/>
    <col min="13" max="13" width="11.109375" customWidth="1"/>
    <col min="14" max="14" width="12.33203125" customWidth="1"/>
    <col min="15" max="15" width="13.5546875" customWidth="1"/>
    <col min="25" max="25" width="10.88671875" customWidth="1"/>
    <col min="26" max="26" width="11.33203125" customWidth="1"/>
    <col min="28" max="28" width="11" customWidth="1"/>
    <col min="29" max="29" width="12.109375" customWidth="1"/>
    <col min="30" max="30" width="12.6640625" customWidth="1"/>
    <col min="32" max="32" width="10.33203125" customWidth="1"/>
    <col min="34" max="34" width="10.33203125" customWidth="1"/>
    <col min="36" max="36" width="10.44140625" customWidth="1"/>
    <col min="38" max="38" width="10.33203125" customWidth="1"/>
    <col min="42" max="42" width="10.109375" customWidth="1"/>
    <col min="43" max="43" width="11" customWidth="1"/>
    <col min="44" max="44" width="10" customWidth="1"/>
    <col min="45" max="45" width="10.21875" customWidth="1"/>
    <col min="46" max="46" width="10.33203125" customWidth="1"/>
    <col min="48" max="48" width="10" customWidth="1"/>
  </cols>
  <sheetData>
    <row r="2" spans="1:48" ht="31.5" x14ac:dyDescent="0.25">
      <c r="A2" s="1"/>
      <c r="B2" s="2"/>
      <c r="C2" s="1"/>
      <c r="D2" s="1"/>
      <c r="E2" s="3" t="s">
        <v>0</v>
      </c>
      <c r="F2" s="18" t="s">
        <v>1</v>
      </c>
      <c r="G2" s="19"/>
      <c r="H2" s="19"/>
      <c r="I2" s="19"/>
      <c r="J2" s="19"/>
      <c r="K2" s="19"/>
      <c r="L2" s="19"/>
      <c r="M2" s="19"/>
      <c r="N2" s="19"/>
      <c r="O2" s="20"/>
      <c r="P2" s="18" t="s">
        <v>2</v>
      </c>
      <c r="Q2" s="5"/>
      <c r="R2" s="5"/>
      <c r="S2" s="5"/>
      <c r="T2" s="5"/>
      <c r="U2" s="5"/>
      <c r="V2" s="5"/>
      <c r="W2" s="5"/>
      <c r="X2" s="5"/>
      <c r="Y2" s="5"/>
      <c r="Z2" s="5"/>
      <c r="AA2" s="5"/>
      <c r="AB2" s="5"/>
      <c r="AC2" s="5"/>
      <c r="AD2" s="6"/>
      <c r="AE2" s="8" t="s">
        <v>3</v>
      </c>
      <c r="AF2" s="19"/>
      <c r="AG2" s="19"/>
      <c r="AH2" s="19"/>
      <c r="AI2" s="19"/>
      <c r="AJ2" s="19"/>
      <c r="AK2" s="19"/>
      <c r="AL2" s="19"/>
      <c r="AM2" s="19"/>
      <c r="AN2" s="19"/>
      <c r="AO2" s="19"/>
      <c r="AP2" s="19"/>
      <c r="AQ2" s="19"/>
      <c r="AR2" s="19"/>
      <c r="AS2" s="20"/>
      <c r="AT2" s="16"/>
      <c r="AU2" s="16"/>
      <c r="AV2" s="16"/>
    </row>
    <row r="3" spans="1:48" ht="95.25" thickBot="1" x14ac:dyDescent="0.3">
      <c r="A3" s="12" t="s">
        <v>4</v>
      </c>
      <c r="B3" s="12" t="s">
        <v>5</v>
      </c>
      <c r="C3" s="12" t="s">
        <v>6</v>
      </c>
      <c r="D3" s="11" t="s">
        <v>7</v>
      </c>
      <c r="E3" s="13" t="s">
        <v>8</v>
      </c>
      <c r="F3" s="13" t="s">
        <v>9</v>
      </c>
      <c r="G3" s="13" t="s">
        <v>10</v>
      </c>
      <c r="H3" s="13" t="s">
        <v>11</v>
      </c>
      <c r="I3" s="13" t="s">
        <v>12</v>
      </c>
      <c r="J3" s="13" t="s">
        <v>13</v>
      </c>
      <c r="K3" s="13" t="s">
        <v>14</v>
      </c>
      <c r="L3" s="13" t="s">
        <v>15</v>
      </c>
      <c r="M3" s="13" t="s">
        <v>16</v>
      </c>
      <c r="N3" s="13" t="s">
        <v>17</v>
      </c>
      <c r="O3" s="13" t="s">
        <v>18</v>
      </c>
      <c r="P3" s="13" t="s">
        <v>19</v>
      </c>
      <c r="Q3" s="13" t="s">
        <v>20</v>
      </c>
      <c r="R3" s="13" t="s">
        <v>21</v>
      </c>
      <c r="S3" s="13" t="s">
        <v>22</v>
      </c>
      <c r="T3" s="13" t="s">
        <v>23</v>
      </c>
      <c r="U3" s="13" t="s">
        <v>24</v>
      </c>
      <c r="V3" s="13" t="s">
        <v>25</v>
      </c>
      <c r="W3" s="13" t="s">
        <v>26</v>
      </c>
      <c r="X3" s="13" t="s">
        <v>27</v>
      </c>
      <c r="Y3" s="13" t="s">
        <v>28</v>
      </c>
      <c r="Z3" s="13" t="s">
        <v>29</v>
      </c>
      <c r="AA3" s="13" t="s">
        <v>30</v>
      </c>
      <c r="AB3" s="13" t="s">
        <v>31</v>
      </c>
      <c r="AC3" s="13" t="s">
        <v>32</v>
      </c>
      <c r="AD3" s="13" t="s">
        <v>33</v>
      </c>
      <c r="AE3" s="13" t="s">
        <v>34</v>
      </c>
      <c r="AF3" s="13" t="s">
        <v>35</v>
      </c>
      <c r="AG3" s="13" t="s">
        <v>36</v>
      </c>
      <c r="AH3" s="13" t="s">
        <v>37</v>
      </c>
      <c r="AI3" s="13" t="s">
        <v>38</v>
      </c>
      <c r="AJ3" s="13" t="s">
        <v>39</v>
      </c>
      <c r="AK3" s="13" t="s">
        <v>40</v>
      </c>
      <c r="AL3" s="13" t="s">
        <v>41</v>
      </c>
      <c r="AM3" s="13" t="s">
        <v>42</v>
      </c>
      <c r="AN3" s="13" t="s">
        <v>43</v>
      </c>
      <c r="AO3" s="13" t="s">
        <v>44</v>
      </c>
      <c r="AP3" s="13" t="s">
        <v>45</v>
      </c>
      <c r="AQ3" s="13" t="s">
        <v>46</v>
      </c>
      <c r="AR3" s="13" t="s">
        <v>47</v>
      </c>
      <c r="AS3" s="13" t="s">
        <v>48</v>
      </c>
      <c r="AT3" s="21" t="s">
        <v>49</v>
      </c>
      <c r="AU3" s="21" t="s">
        <v>50</v>
      </c>
      <c r="AV3" s="22" t="s">
        <v>51</v>
      </c>
    </row>
    <row r="4" spans="1:48" x14ac:dyDescent="0.2">
      <c r="A4" t="s">
        <v>107</v>
      </c>
      <c r="B4" t="s">
        <v>53</v>
      </c>
      <c r="C4" t="s">
        <v>54</v>
      </c>
      <c r="D4" t="s">
        <v>55</v>
      </c>
      <c r="E4">
        <v>574</v>
      </c>
      <c r="F4">
        <v>574</v>
      </c>
      <c r="G4">
        <v>0</v>
      </c>
      <c r="H4">
        <v>0</v>
      </c>
      <c r="I4">
        <v>0</v>
      </c>
      <c r="J4">
        <v>0</v>
      </c>
      <c r="K4">
        <v>0</v>
      </c>
      <c r="L4">
        <v>0</v>
      </c>
      <c r="M4">
        <v>0</v>
      </c>
      <c r="N4">
        <v>0</v>
      </c>
      <c r="O4">
        <v>0</v>
      </c>
      <c r="P4">
        <v>0</v>
      </c>
      <c r="Q4">
        <v>15</v>
      </c>
      <c r="R4">
        <v>0</v>
      </c>
      <c r="S4">
        <v>29</v>
      </c>
      <c r="T4">
        <v>7</v>
      </c>
      <c r="U4">
        <v>0</v>
      </c>
      <c r="V4">
        <v>0</v>
      </c>
      <c r="W4">
        <v>0</v>
      </c>
      <c r="X4">
        <v>2</v>
      </c>
      <c r="Y4">
        <v>0</v>
      </c>
      <c r="Z4">
        <v>6</v>
      </c>
      <c r="AA4">
        <v>0</v>
      </c>
      <c r="AB4">
        <v>504</v>
      </c>
      <c r="AC4">
        <v>11</v>
      </c>
      <c r="AD4">
        <v>0</v>
      </c>
      <c r="AE4">
        <v>0</v>
      </c>
      <c r="AF4" t="s">
        <v>56</v>
      </c>
      <c r="AG4">
        <v>62</v>
      </c>
      <c r="AH4" t="s">
        <v>56</v>
      </c>
      <c r="AI4">
        <v>9</v>
      </c>
      <c r="AJ4" t="s">
        <v>56</v>
      </c>
      <c r="AK4">
        <v>476</v>
      </c>
      <c r="AL4" t="s">
        <v>56</v>
      </c>
      <c r="AM4">
        <v>26</v>
      </c>
      <c r="AN4" t="s">
        <v>56</v>
      </c>
      <c r="AO4">
        <v>0</v>
      </c>
      <c r="AP4">
        <v>0</v>
      </c>
      <c r="AQ4">
        <v>0</v>
      </c>
      <c r="AR4">
        <v>0</v>
      </c>
      <c r="AS4" t="s">
        <v>56</v>
      </c>
      <c r="AT4">
        <v>90974</v>
      </c>
      <c r="AU4" s="27">
        <v>6.3094950205553229</v>
      </c>
      <c r="AV4" t="s">
        <v>57</v>
      </c>
    </row>
    <row r="5" spans="1:48" x14ac:dyDescent="0.2">
      <c r="A5" t="s">
        <v>108</v>
      </c>
      <c r="B5" t="s">
        <v>53</v>
      </c>
      <c r="C5" t="s">
        <v>54</v>
      </c>
      <c r="D5" t="s">
        <v>55</v>
      </c>
      <c r="E5">
        <v>1555</v>
      </c>
      <c r="F5">
        <v>1524</v>
      </c>
      <c r="G5">
        <v>29</v>
      </c>
      <c r="H5">
        <v>0</v>
      </c>
      <c r="I5">
        <v>0</v>
      </c>
      <c r="J5">
        <v>2</v>
      </c>
      <c r="K5">
        <v>0</v>
      </c>
      <c r="L5">
        <v>0</v>
      </c>
      <c r="M5">
        <v>0</v>
      </c>
      <c r="N5">
        <v>0</v>
      </c>
      <c r="O5">
        <v>0</v>
      </c>
      <c r="P5">
        <v>0</v>
      </c>
      <c r="Q5">
        <v>20</v>
      </c>
      <c r="R5">
        <v>6</v>
      </c>
      <c r="S5">
        <v>168</v>
      </c>
      <c r="T5">
        <v>54</v>
      </c>
      <c r="U5">
        <v>0</v>
      </c>
      <c r="V5">
        <v>0</v>
      </c>
      <c r="W5">
        <v>0</v>
      </c>
      <c r="X5">
        <v>18</v>
      </c>
      <c r="Y5">
        <v>1</v>
      </c>
      <c r="Z5">
        <v>56</v>
      </c>
      <c r="AA5">
        <v>2</v>
      </c>
      <c r="AB5">
        <v>1077</v>
      </c>
      <c r="AC5">
        <v>153</v>
      </c>
      <c r="AD5">
        <v>0</v>
      </c>
      <c r="AE5">
        <v>63</v>
      </c>
      <c r="AF5" t="s">
        <v>56</v>
      </c>
      <c r="AG5">
        <v>179</v>
      </c>
      <c r="AH5" t="s">
        <v>56</v>
      </c>
      <c r="AI5">
        <v>229</v>
      </c>
      <c r="AJ5" t="s">
        <v>56</v>
      </c>
      <c r="AK5">
        <v>1049</v>
      </c>
      <c r="AL5" t="s">
        <v>56</v>
      </c>
      <c r="AM5">
        <v>35</v>
      </c>
      <c r="AN5" t="s">
        <v>56</v>
      </c>
      <c r="AO5">
        <v>0</v>
      </c>
      <c r="AP5">
        <v>0</v>
      </c>
      <c r="AQ5">
        <v>0</v>
      </c>
      <c r="AR5">
        <v>0</v>
      </c>
      <c r="AS5" t="s">
        <v>56</v>
      </c>
      <c r="AT5">
        <v>90622</v>
      </c>
      <c r="AU5" s="27">
        <v>17.159188717971354</v>
      </c>
      <c r="AV5" t="s">
        <v>57</v>
      </c>
    </row>
    <row r="6" spans="1:48" x14ac:dyDescent="0.2">
      <c r="A6" s="16" t="s">
        <v>52</v>
      </c>
      <c r="B6" s="16" t="s">
        <v>53</v>
      </c>
      <c r="C6" s="16" t="s">
        <v>54</v>
      </c>
      <c r="D6" s="16" t="s">
        <v>55</v>
      </c>
      <c r="E6" s="23">
        <v>1541</v>
      </c>
      <c r="F6" s="23">
        <v>1501</v>
      </c>
      <c r="G6" s="16">
        <v>20</v>
      </c>
      <c r="H6" s="16">
        <v>0</v>
      </c>
      <c r="I6" s="16">
        <v>0</v>
      </c>
      <c r="J6" s="16">
        <v>20</v>
      </c>
      <c r="K6" s="16">
        <v>0</v>
      </c>
      <c r="L6" s="16">
        <v>0</v>
      </c>
      <c r="M6" s="16">
        <v>0</v>
      </c>
      <c r="N6" s="16">
        <v>0</v>
      </c>
      <c r="O6" s="16">
        <v>0</v>
      </c>
      <c r="P6" s="16">
        <v>0</v>
      </c>
      <c r="Q6" s="16">
        <v>26</v>
      </c>
      <c r="R6" s="16">
        <v>9</v>
      </c>
      <c r="S6" s="16">
        <v>92</v>
      </c>
      <c r="T6" s="16">
        <v>63</v>
      </c>
      <c r="U6" s="16">
        <v>8</v>
      </c>
      <c r="V6" s="16">
        <v>0</v>
      </c>
      <c r="W6" s="16">
        <v>0</v>
      </c>
      <c r="X6" s="16">
        <v>107</v>
      </c>
      <c r="Y6" s="16">
        <v>0</v>
      </c>
      <c r="Z6" s="16">
        <v>140</v>
      </c>
      <c r="AA6" s="16">
        <v>8</v>
      </c>
      <c r="AB6" s="16">
        <v>976</v>
      </c>
      <c r="AC6" s="16">
        <v>28</v>
      </c>
      <c r="AD6" s="16">
        <v>84</v>
      </c>
      <c r="AE6" s="16">
        <v>1</v>
      </c>
      <c r="AF6" s="17" t="s">
        <v>56</v>
      </c>
      <c r="AG6" s="17">
        <v>0</v>
      </c>
      <c r="AH6" s="17" t="s">
        <v>56</v>
      </c>
      <c r="AI6" s="17">
        <v>883</v>
      </c>
      <c r="AJ6" s="17" t="s">
        <v>56</v>
      </c>
      <c r="AK6" s="17">
        <v>657</v>
      </c>
      <c r="AL6" s="17" t="s">
        <v>56</v>
      </c>
      <c r="AM6" s="17">
        <v>0</v>
      </c>
      <c r="AN6" s="17" t="s">
        <v>56</v>
      </c>
      <c r="AO6" s="17">
        <v>0</v>
      </c>
      <c r="AP6" s="17">
        <v>0</v>
      </c>
      <c r="AQ6" s="17">
        <v>0</v>
      </c>
      <c r="AR6" s="17">
        <v>0</v>
      </c>
      <c r="AS6" s="17" t="s">
        <v>56</v>
      </c>
      <c r="AT6" s="23">
        <v>91221</v>
      </c>
      <c r="AU6" s="16">
        <v>16.899999999999999</v>
      </c>
      <c r="AV6" s="16" t="s">
        <v>57</v>
      </c>
    </row>
    <row r="7" spans="1:48" ht="15.75" x14ac:dyDescent="0.25">
      <c r="A7" s="16" t="s">
        <v>58</v>
      </c>
      <c r="B7" s="16" t="s">
        <v>53</v>
      </c>
      <c r="C7" s="16" t="s">
        <v>54</v>
      </c>
      <c r="D7" s="16" t="s">
        <v>55</v>
      </c>
      <c r="E7" s="23">
        <v>1529</v>
      </c>
      <c r="F7" s="23">
        <v>1529</v>
      </c>
      <c r="G7" s="16">
        <v>0</v>
      </c>
      <c r="H7" s="16">
        <v>0</v>
      </c>
      <c r="I7" s="16">
        <v>0</v>
      </c>
      <c r="J7" s="16">
        <v>0</v>
      </c>
      <c r="K7" s="16">
        <v>0</v>
      </c>
      <c r="L7" s="16">
        <v>0</v>
      </c>
      <c r="M7" s="16">
        <v>0</v>
      </c>
      <c r="N7" s="16">
        <v>0</v>
      </c>
      <c r="O7" s="16">
        <v>0</v>
      </c>
      <c r="P7" s="16">
        <v>0</v>
      </c>
      <c r="Q7" s="16">
        <v>14</v>
      </c>
      <c r="R7" s="16">
        <v>11</v>
      </c>
      <c r="S7" s="16">
        <v>76</v>
      </c>
      <c r="T7" s="16">
        <v>88</v>
      </c>
      <c r="U7" s="16">
        <v>2</v>
      </c>
      <c r="V7" s="16">
        <v>0</v>
      </c>
      <c r="W7" s="16">
        <v>0</v>
      </c>
      <c r="X7" s="16">
        <v>123</v>
      </c>
      <c r="Y7" s="16">
        <v>0</v>
      </c>
      <c r="Z7" s="16">
        <v>0</v>
      </c>
      <c r="AA7" s="16">
        <v>8</v>
      </c>
      <c r="AB7" s="23">
        <v>1190</v>
      </c>
      <c r="AC7" s="16">
        <v>17</v>
      </c>
      <c r="AD7" s="16">
        <v>0</v>
      </c>
      <c r="AE7" s="16">
        <v>3</v>
      </c>
      <c r="AF7" s="17" t="s">
        <v>56</v>
      </c>
      <c r="AG7" s="16">
        <v>0</v>
      </c>
      <c r="AH7" s="17" t="s">
        <v>56</v>
      </c>
      <c r="AI7" s="16">
        <v>672</v>
      </c>
      <c r="AJ7" s="17" t="s">
        <v>56</v>
      </c>
      <c r="AK7" s="16">
        <v>854</v>
      </c>
      <c r="AL7" s="17" t="s">
        <v>56</v>
      </c>
      <c r="AM7" s="16">
        <v>0</v>
      </c>
      <c r="AN7" s="17" t="s">
        <v>56</v>
      </c>
      <c r="AO7" s="16">
        <v>0</v>
      </c>
      <c r="AP7" s="16">
        <v>0</v>
      </c>
      <c r="AQ7" s="16">
        <v>0</v>
      </c>
      <c r="AR7" s="16">
        <v>0</v>
      </c>
      <c r="AS7" s="17" t="s">
        <v>56</v>
      </c>
      <c r="AT7" s="24">
        <v>91219</v>
      </c>
      <c r="AU7" s="16">
        <v>16.8</v>
      </c>
      <c r="AV7" s="16" t="s">
        <v>57</v>
      </c>
    </row>
    <row r="8" spans="1:48" x14ac:dyDescent="0.2">
      <c r="A8" s="16" t="s">
        <v>59</v>
      </c>
      <c r="B8" s="16" t="s">
        <v>53</v>
      </c>
      <c r="C8" s="16" t="s">
        <v>54</v>
      </c>
      <c r="D8" s="16" t="s">
        <v>55</v>
      </c>
      <c r="E8" s="25">
        <v>2383</v>
      </c>
      <c r="F8" s="26">
        <v>2383</v>
      </c>
      <c r="G8" s="23">
        <v>0</v>
      </c>
      <c r="H8" s="23">
        <v>0</v>
      </c>
      <c r="I8" s="23">
        <v>0</v>
      </c>
      <c r="J8" s="23">
        <v>0</v>
      </c>
      <c r="K8" s="23">
        <v>0</v>
      </c>
      <c r="L8" s="23">
        <v>0</v>
      </c>
      <c r="M8" s="23">
        <v>0</v>
      </c>
      <c r="N8" s="23">
        <v>0</v>
      </c>
      <c r="O8" s="23">
        <v>0</v>
      </c>
      <c r="P8" s="23">
        <v>0</v>
      </c>
      <c r="Q8" s="26">
        <v>3</v>
      </c>
      <c r="R8" s="26">
        <v>1</v>
      </c>
      <c r="S8" s="26">
        <v>76</v>
      </c>
      <c r="T8" s="26">
        <v>89</v>
      </c>
      <c r="U8" s="26">
        <v>9</v>
      </c>
      <c r="V8" s="26">
        <v>0</v>
      </c>
      <c r="W8" s="26">
        <v>0</v>
      </c>
      <c r="X8" s="26">
        <v>84</v>
      </c>
      <c r="Y8" s="26">
        <v>0</v>
      </c>
      <c r="Z8" s="26">
        <v>0</v>
      </c>
      <c r="AA8" s="26">
        <v>2</v>
      </c>
      <c r="AB8" s="26">
        <v>2113</v>
      </c>
      <c r="AC8" s="26">
        <v>6</v>
      </c>
      <c r="AD8" s="26"/>
      <c r="AE8" s="26">
        <v>7</v>
      </c>
      <c r="AF8" s="26"/>
      <c r="AG8" s="26">
        <v>29</v>
      </c>
      <c r="AH8" s="26"/>
      <c r="AI8" s="26">
        <v>1433</v>
      </c>
      <c r="AJ8" s="26">
        <v>29</v>
      </c>
      <c r="AK8" s="26">
        <v>687</v>
      </c>
      <c r="AL8" s="26">
        <v>56</v>
      </c>
      <c r="AM8" s="26">
        <v>263</v>
      </c>
      <c r="AN8" s="26">
        <v>115</v>
      </c>
      <c r="AO8" s="26">
        <v>0</v>
      </c>
      <c r="AP8" s="26"/>
      <c r="AQ8" s="26">
        <v>0</v>
      </c>
      <c r="AR8" s="26"/>
      <c r="AS8" s="26"/>
      <c r="AT8" s="26"/>
      <c r="AU8" s="26"/>
    </row>
  </sheetData>
  <autoFilter ref="A3:AV3" xr:uid="{618C897F-888D-46AC-A497-FC96F23B76E5}">
    <sortState xmlns:xlrd2="http://schemas.microsoft.com/office/spreadsheetml/2017/richdata2" ref="A4:AV8">
      <sortCondition ref="A3"/>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23A77-41DC-46FD-A897-4C34332922E6}">
  <dimension ref="A2:AU8"/>
  <sheetViews>
    <sheetView topLeftCell="Y1" workbookViewId="0">
      <selection activeCell="F15" sqref="F15"/>
    </sheetView>
  </sheetViews>
  <sheetFormatPr defaultRowHeight="15" x14ac:dyDescent="0.2"/>
  <cols>
    <col min="2" max="2" width="10.21875" bestFit="1" customWidth="1"/>
    <col min="4" max="4" width="9.44140625" bestFit="1" customWidth="1"/>
    <col min="6" max="7" width="12.21875" customWidth="1"/>
    <col min="12" max="12" width="10.88671875" customWidth="1"/>
    <col min="13" max="13" width="10.109375" customWidth="1"/>
    <col min="14" max="14" width="12.33203125" customWidth="1"/>
    <col min="26" max="26" width="11.109375" customWidth="1"/>
    <col min="27" max="27" width="11.5546875" customWidth="1"/>
    <col min="28" max="28" width="10" customWidth="1"/>
    <col min="29" max="29" width="9.77734375" customWidth="1"/>
    <col min="30" max="30" width="10.88671875" customWidth="1"/>
    <col min="31" max="31" width="11.5546875" customWidth="1"/>
    <col min="32" max="32" width="9.88671875" customWidth="1"/>
    <col min="33" max="33" width="10.77734375" customWidth="1"/>
    <col min="34" max="34" width="11.44140625" customWidth="1"/>
    <col min="35" max="35" width="9.77734375" customWidth="1"/>
    <col min="36" max="36" width="10.6640625" customWidth="1"/>
  </cols>
  <sheetData>
    <row r="2" spans="1:47" ht="15.75" x14ac:dyDescent="0.25">
      <c r="A2" s="1"/>
      <c r="B2" s="2"/>
      <c r="C2" s="1"/>
      <c r="D2" s="1"/>
      <c r="E2" s="3" t="s">
        <v>0</v>
      </c>
      <c r="F2" s="4" t="s">
        <v>60</v>
      </c>
      <c r="G2" s="5"/>
      <c r="H2" s="5"/>
      <c r="I2" s="5"/>
      <c r="J2" s="5"/>
      <c r="K2" s="5"/>
      <c r="L2" s="5"/>
      <c r="M2" s="5"/>
      <c r="N2" s="5"/>
      <c r="O2" s="5"/>
      <c r="P2" s="5"/>
      <c r="Q2" s="5"/>
      <c r="R2" s="5"/>
      <c r="S2" s="5"/>
      <c r="T2" s="5"/>
      <c r="U2" s="5"/>
      <c r="V2" s="5"/>
      <c r="W2" s="5"/>
      <c r="X2" s="5"/>
      <c r="Y2" s="5"/>
      <c r="Z2" s="5"/>
      <c r="AA2" s="5"/>
      <c r="AB2" s="5"/>
      <c r="AC2" s="6"/>
      <c r="AD2" s="7" t="s">
        <v>61</v>
      </c>
      <c r="AE2" s="5"/>
      <c r="AF2" s="5"/>
      <c r="AG2" s="5"/>
      <c r="AH2" s="5"/>
      <c r="AI2" s="5"/>
      <c r="AJ2" s="6"/>
      <c r="AK2" s="8" t="s">
        <v>62</v>
      </c>
      <c r="AL2" s="5"/>
      <c r="AM2" s="5"/>
      <c r="AN2" s="5"/>
      <c r="AO2" s="5"/>
      <c r="AP2" s="5"/>
      <c r="AQ2" s="5"/>
      <c r="AR2" s="5"/>
      <c r="AS2" s="6"/>
      <c r="AT2" s="9" t="s">
        <v>63</v>
      </c>
      <c r="AU2" s="10"/>
    </row>
    <row r="3" spans="1:47" ht="126.75" thickBot="1" x14ac:dyDescent="0.3">
      <c r="A3" s="11" t="s">
        <v>4</v>
      </c>
      <c r="B3" s="12" t="s">
        <v>5</v>
      </c>
      <c r="C3" s="12" t="s">
        <v>6</v>
      </c>
      <c r="D3" s="12" t="s">
        <v>7</v>
      </c>
      <c r="E3" s="13" t="s">
        <v>64</v>
      </c>
      <c r="F3" s="13" t="s">
        <v>65</v>
      </c>
      <c r="G3" s="13" t="s">
        <v>66</v>
      </c>
      <c r="H3" s="13" t="s">
        <v>67</v>
      </c>
      <c r="I3" s="13" t="s">
        <v>68</v>
      </c>
      <c r="J3" s="13" t="s">
        <v>69</v>
      </c>
      <c r="K3" s="13" t="s">
        <v>70</v>
      </c>
      <c r="L3" s="13" t="s">
        <v>71</v>
      </c>
      <c r="M3" s="13" t="s">
        <v>72</v>
      </c>
      <c r="N3" s="13" t="s">
        <v>73</v>
      </c>
      <c r="O3" s="13" t="s">
        <v>74</v>
      </c>
      <c r="P3" s="13" t="s">
        <v>75</v>
      </c>
      <c r="Q3" s="13" t="s">
        <v>76</v>
      </c>
      <c r="R3" s="13" t="s">
        <v>77</v>
      </c>
      <c r="S3" s="13" t="s">
        <v>78</v>
      </c>
      <c r="T3" s="13" t="s">
        <v>79</v>
      </c>
      <c r="U3" s="13" t="s">
        <v>80</v>
      </c>
      <c r="V3" s="13" t="s">
        <v>81</v>
      </c>
      <c r="W3" s="13" t="s">
        <v>82</v>
      </c>
      <c r="X3" s="13" t="s">
        <v>83</v>
      </c>
      <c r="Y3" s="13" t="s">
        <v>84</v>
      </c>
      <c r="Z3" s="13" t="s">
        <v>85</v>
      </c>
      <c r="AA3" s="13" t="s">
        <v>86</v>
      </c>
      <c r="AB3" s="13" t="s">
        <v>87</v>
      </c>
      <c r="AC3" s="13" t="s">
        <v>88</v>
      </c>
      <c r="AD3" s="13" t="s">
        <v>89</v>
      </c>
      <c r="AE3" s="13" t="s">
        <v>90</v>
      </c>
      <c r="AF3" s="13" t="s">
        <v>91</v>
      </c>
      <c r="AG3" s="13" t="s">
        <v>92</v>
      </c>
      <c r="AH3" s="13" t="s">
        <v>93</v>
      </c>
      <c r="AI3" s="13" t="s">
        <v>94</v>
      </c>
      <c r="AJ3" s="13" t="s">
        <v>95</v>
      </c>
      <c r="AK3" s="13" t="s">
        <v>96</v>
      </c>
      <c r="AL3" s="13" t="s">
        <v>97</v>
      </c>
      <c r="AM3" s="13" t="s">
        <v>98</v>
      </c>
      <c r="AN3" s="13" t="s">
        <v>99</v>
      </c>
      <c r="AO3" s="13" t="s">
        <v>100</v>
      </c>
      <c r="AP3" s="13" t="s">
        <v>101</v>
      </c>
      <c r="AQ3" s="13" t="s">
        <v>102</v>
      </c>
      <c r="AR3" s="13" t="s">
        <v>103</v>
      </c>
      <c r="AS3" s="13" t="s">
        <v>104</v>
      </c>
      <c r="AT3" s="14" t="s">
        <v>105</v>
      </c>
      <c r="AU3" s="15" t="s">
        <v>106</v>
      </c>
    </row>
    <row r="4" spans="1:47" x14ac:dyDescent="0.2">
      <c r="A4" t="s">
        <v>107</v>
      </c>
      <c r="B4" t="s">
        <v>53</v>
      </c>
      <c r="C4" t="s">
        <v>54</v>
      </c>
      <c r="D4" t="s">
        <v>55</v>
      </c>
      <c r="E4">
        <v>58</v>
      </c>
      <c r="F4">
        <v>45</v>
      </c>
      <c r="G4" t="s">
        <v>56</v>
      </c>
      <c r="H4">
        <v>8</v>
      </c>
      <c r="I4" t="s">
        <v>56</v>
      </c>
      <c r="J4">
        <v>2</v>
      </c>
      <c r="K4" t="s">
        <v>56</v>
      </c>
      <c r="L4">
        <v>1</v>
      </c>
      <c r="M4">
        <v>0</v>
      </c>
      <c r="N4">
        <v>2</v>
      </c>
      <c r="O4">
        <v>0</v>
      </c>
      <c r="P4">
        <v>3</v>
      </c>
      <c r="Q4" t="s">
        <v>56</v>
      </c>
      <c r="R4">
        <v>0</v>
      </c>
      <c r="S4" t="s">
        <v>56</v>
      </c>
      <c r="T4">
        <v>0</v>
      </c>
      <c r="U4" t="s">
        <v>56</v>
      </c>
      <c r="V4">
        <v>0</v>
      </c>
      <c r="W4" t="s">
        <v>56</v>
      </c>
      <c r="X4">
        <v>0</v>
      </c>
      <c r="Y4" t="s">
        <v>56</v>
      </c>
      <c r="Z4">
        <v>0</v>
      </c>
      <c r="AA4">
        <v>0</v>
      </c>
      <c r="AB4">
        <v>0</v>
      </c>
      <c r="AC4">
        <v>0</v>
      </c>
      <c r="AD4">
        <v>0</v>
      </c>
      <c r="AE4">
        <v>0</v>
      </c>
      <c r="AF4">
        <v>0</v>
      </c>
      <c r="AG4">
        <v>0</v>
      </c>
      <c r="AH4">
        <v>0</v>
      </c>
      <c r="AI4">
        <v>0</v>
      </c>
      <c r="AJ4">
        <v>0</v>
      </c>
      <c r="AK4">
        <v>0</v>
      </c>
      <c r="AL4">
        <v>0</v>
      </c>
      <c r="AM4">
        <v>0</v>
      </c>
      <c r="AN4">
        <v>0</v>
      </c>
      <c r="AO4">
        <v>0</v>
      </c>
      <c r="AP4">
        <v>0</v>
      </c>
      <c r="AQ4">
        <v>0</v>
      </c>
      <c r="AR4">
        <v>0</v>
      </c>
      <c r="AS4">
        <v>0</v>
      </c>
      <c r="AT4" t="s">
        <v>56</v>
      </c>
      <c r="AU4" t="s">
        <v>56</v>
      </c>
    </row>
    <row r="5" spans="1:47" x14ac:dyDescent="0.2">
      <c r="A5" t="s">
        <v>108</v>
      </c>
      <c r="B5" t="s">
        <v>53</v>
      </c>
      <c r="C5" t="s">
        <v>54</v>
      </c>
      <c r="D5" t="s">
        <v>55</v>
      </c>
      <c r="E5">
        <v>52</v>
      </c>
      <c r="F5">
        <v>40</v>
      </c>
      <c r="G5" t="s">
        <v>56</v>
      </c>
      <c r="H5">
        <v>7</v>
      </c>
      <c r="I5" t="s">
        <v>56</v>
      </c>
      <c r="J5">
        <v>3</v>
      </c>
      <c r="K5" t="s">
        <v>56</v>
      </c>
      <c r="L5">
        <v>0</v>
      </c>
      <c r="M5">
        <v>0</v>
      </c>
      <c r="N5">
        <v>0</v>
      </c>
      <c r="O5">
        <v>2</v>
      </c>
      <c r="P5">
        <v>2</v>
      </c>
      <c r="Q5" t="s">
        <v>56</v>
      </c>
      <c r="R5">
        <v>0</v>
      </c>
      <c r="S5" t="s">
        <v>56</v>
      </c>
      <c r="T5">
        <v>0</v>
      </c>
      <c r="U5" t="s">
        <v>56</v>
      </c>
      <c r="V5">
        <v>0</v>
      </c>
      <c r="W5" t="s">
        <v>56</v>
      </c>
      <c r="X5">
        <v>0</v>
      </c>
      <c r="Y5" t="s">
        <v>56</v>
      </c>
      <c r="Z5">
        <v>0</v>
      </c>
      <c r="AA5">
        <v>0</v>
      </c>
      <c r="AB5">
        <v>0</v>
      </c>
      <c r="AC5">
        <v>0</v>
      </c>
      <c r="AD5">
        <v>0</v>
      </c>
      <c r="AE5">
        <v>0</v>
      </c>
      <c r="AF5">
        <v>0</v>
      </c>
      <c r="AG5">
        <v>0</v>
      </c>
      <c r="AH5">
        <v>0</v>
      </c>
      <c r="AI5">
        <v>0</v>
      </c>
      <c r="AJ5">
        <v>0</v>
      </c>
      <c r="AK5">
        <v>0</v>
      </c>
      <c r="AL5">
        <v>0</v>
      </c>
      <c r="AM5">
        <v>0</v>
      </c>
      <c r="AN5">
        <v>0</v>
      </c>
      <c r="AO5">
        <v>0</v>
      </c>
      <c r="AP5">
        <v>0</v>
      </c>
      <c r="AQ5">
        <v>0</v>
      </c>
      <c r="AR5">
        <v>0</v>
      </c>
      <c r="AS5">
        <v>0</v>
      </c>
      <c r="AT5" t="s">
        <v>56</v>
      </c>
      <c r="AU5" t="s">
        <v>56</v>
      </c>
    </row>
    <row r="6" spans="1:47" x14ac:dyDescent="0.2">
      <c r="A6" s="16" t="s">
        <v>52</v>
      </c>
      <c r="B6" s="16" t="s">
        <v>53</v>
      </c>
      <c r="C6" s="16" t="s">
        <v>54</v>
      </c>
      <c r="D6" s="16" t="s">
        <v>55</v>
      </c>
      <c r="E6" s="16">
        <v>87</v>
      </c>
      <c r="F6" s="16">
        <v>52</v>
      </c>
      <c r="G6" s="17" t="s">
        <v>56</v>
      </c>
      <c r="H6" s="17">
        <v>16</v>
      </c>
      <c r="I6" s="17" t="s">
        <v>56</v>
      </c>
      <c r="J6" s="17">
        <v>0</v>
      </c>
      <c r="K6" s="17" t="s">
        <v>56</v>
      </c>
      <c r="L6" s="17">
        <v>12</v>
      </c>
      <c r="M6" s="17">
        <v>0</v>
      </c>
      <c r="N6" s="17">
        <v>7</v>
      </c>
      <c r="O6" s="17">
        <v>0</v>
      </c>
      <c r="P6" s="17">
        <v>19</v>
      </c>
      <c r="Q6" s="17" t="s">
        <v>56</v>
      </c>
      <c r="R6" s="17">
        <v>0</v>
      </c>
      <c r="S6" s="17" t="s">
        <v>56</v>
      </c>
      <c r="T6" s="17">
        <v>0</v>
      </c>
      <c r="U6" s="17" t="s">
        <v>56</v>
      </c>
      <c r="V6" s="17">
        <v>0</v>
      </c>
      <c r="W6" s="17" t="s">
        <v>56</v>
      </c>
      <c r="X6" s="17">
        <v>0</v>
      </c>
      <c r="Y6" s="17" t="s">
        <v>56</v>
      </c>
      <c r="Z6" s="17">
        <v>0</v>
      </c>
      <c r="AA6" s="17">
        <v>0</v>
      </c>
      <c r="AB6" s="17">
        <v>0</v>
      </c>
      <c r="AC6" s="17">
        <v>0</v>
      </c>
      <c r="AD6" s="17">
        <v>0</v>
      </c>
      <c r="AE6" s="17">
        <v>0</v>
      </c>
      <c r="AF6" s="17">
        <v>0</v>
      </c>
      <c r="AG6" s="17">
        <v>0</v>
      </c>
      <c r="AH6" s="17">
        <v>0</v>
      </c>
      <c r="AI6" s="17">
        <v>0</v>
      </c>
      <c r="AJ6" s="17">
        <v>0</v>
      </c>
      <c r="AK6" s="17">
        <v>0</v>
      </c>
      <c r="AL6" s="17">
        <v>0</v>
      </c>
      <c r="AM6" s="17">
        <v>0</v>
      </c>
      <c r="AN6" s="17">
        <v>0</v>
      </c>
      <c r="AO6" s="17">
        <v>0</v>
      </c>
      <c r="AP6" s="17">
        <v>0</v>
      </c>
      <c r="AQ6" s="17">
        <v>0</v>
      </c>
      <c r="AR6" s="17">
        <v>0</v>
      </c>
      <c r="AS6" s="17">
        <v>0</v>
      </c>
      <c r="AT6" s="17" t="s">
        <v>56</v>
      </c>
      <c r="AU6" s="17" t="s">
        <v>56</v>
      </c>
    </row>
    <row r="7" spans="1:47" x14ac:dyDescent="0.2">
      <c r="A7" s="16" t="s">
        <v>58</v>
      </c>
      <c r="B7" s="16" t="s">
        <v>53</v>
      </c>
      <c r="C7" s="16" t="s">
        <v>54</v>
      </c>
      <c r="D7" s="16" t="s">
        <v>55</v>
      </c>
      <c r="E7" s="16">
        <v>124</v>
      </c>
      <c r="F7" s="16">
        <v>85</v>
      </c>
      <c r="G7" s="17" t="s">
        <v>56</v>
      </c>
      <c r="H7" s="16">
        <v>11</v>
      </c>
      <c r="I7" s="17" t="s">
        <v>56</v>
      </c>
      <c r="J7" s="16">
        <v>0</v>
      </c>
      <c r="K7" s="17" t="s">
        <v>56</v>
      </c>
      <c r="L7" s="16">
        <v>14</v>
      </c>
      <c r="M7" s="16">
        <v>0</v>
      </c>
      <c r="N7" s="16">
        <v>7</v>
      </c>
      <c r="O7" s="16">
        <v>7</v>
      </c>
      <c r="P7" s="16">
        <v>28</v>
      </c>
      <c r="Q7" s="17" t="s">
        <v>56</v>
      </c>
      <c r="R7" s="16">
        <v>0</v>
      </c>
      <c r="S7" s="17" t="s">
        <v>56</v>
      </c>
      <c r="T7" s="16">
        <v>0</v>
      </c>
      <c r="U7" s="17" t="s">
        <v>56</v>
      </c>
      <c r="V7" s="16">
        <v>0</v>
      </c>
      <c r="W7" s="17" t="s">
        <v>56</v>
      </c>
      <c r="X7" s="16">
        <v>0</v>
      </c>
      <c r="Y7" s="17" t="s">
        <v>56</v>
      </c>
      <c r="Z7" s="16">
        <v>0</v>
      </c>
      <c r="AA7" s="16">
        <v>0</v>
      </c>
      <c r="AB7" s="16">
        <v>0</v>
      </c>
      <c r="AC7" s="16">
        <v>0</v>
      </c>
      <c r="AD7" s="16">
        <v>0</v>
      </c>
      <c r="AE7" s="16">
        <v>0</v>
      </c>
      <c r="AF7" s="16">
        <v>0</v>
      </c>
      <c r="AG7" s="16">
        <v>0</v>
      </c>
      <c r="AH7" s="16">
        <v>0</v>
      </c>
      <c r="AI7" s="16">
        <v>0</v>
      </c>
      <c r="AJ7" s="16">
        <v>0</v>
      </c>
      <c r="AK7" s="16">
        <v>0</v>
      </c>
      <c r="AL7" s="16">
        <v>0</v>
      </c>
      <c r="AM7" s="16">
        <v>0</v>
      </c>
      <c r="AN7" s="16">
        <v>0</v>
      </c>
      <c r="AO7" s="16">
        <v>0</v>
      </c>
      <c r="AP7" s="16">
        <v>0</v>
      </c>
      <c r="AQ7" s="16">
        <v>0</v>
      </c>
      <c r="AR7" s="16">
        <v>0</v>
      </c>
      <c r="AS7" s="16">
        <v>0</v>
      </c>
      <c r="AT7" s="16" t="s">
        <v>56</v>
      </c>
      <c r="AU7" s="16" t="s">
        <v>56</v>
      </c>
    </row>
    <row r="8" spans="1:47" x14ac:dyDescent="0.2">
      <c r="A8" s="16" t="s">
        <v>59</v>
      </c>
      <c r="B8" s="16" t="s">
        <v>53</v>
      </c>
      <c r="C8" s="16" t="s">
        <v>54</v>
      </c>
      <c r="D8" s="16" t="s">
        <v>55</v>
      </c>
      <c r="E8">
        <v>97</v>
      </c>
      <c r="F8">
        <v>40</v>
      </c>
      <c r="G8">
        <v>33</v>
      </c>
      <c r="H8">
        <v>54</v>
      </c>
      <c r="I8">
        <v>33</v>
      </c>
      <c r="J8">
        <v>0</v>
      </c>
      <c r="L8">
        <v>3</v>
      </c>
      <c r="M8">
        <v>2</v>
      </c>
      <c r="N8">
        <v>1</v>
      </c>
      <c r="O8">
        <v>0</v>
      </c>
      <c r="P8">
        <v>3</v>
      </c>
      <c r="Q8">
        <v>33</v>
      </c>
      <c r="R8">
        <v>0</v>
      </c>
      <c r="T8">
        <v>0</v>
      </c>
      <c r="V8">
        <v>0</v>
      </c>
      <c r="X8">
        <v>0</v>
      </c>
      <c r="Z8">
        <v>0</v>
      </c>
      <c r="AB8">
        <v>0</v>
      </c>
      <c r="AD8" s="16">
        <v>0</v>
      </c>
      <c r="AE8" s="16">
        <v>0</v>
      </c>
      <c r="AF8" s="16">
        <v>0</v>
      </c>
      <c r="AG8" s="16">
        <v>0</v>
      </c>
      <c r="AH8" s="16">
        <v>0</v>
      </c>
      <c r="AI8" s="16">
        <v>0</v>
      </c>
      <c r="AJ8" s="16">
        <v>0</v>
      </c>
      <c r="AK8" s="16">
        <v>0</v>
      </c>
      <c r="AL8" s="16">
        <v>2</v>
      </c>
      <c r="AM8" s="16">
        <v>0</v>
      </c>
      <c r="AN8" s="16">
        <v>0</v>
      </c>
      <c r="AO8" s="16">
        <v>0</v>
      </c>
      <c r="AP8" s="16">
        <v>0</v>
      </c>
      <c r="AQ8" s="16">
        <v>0</v>
      </c>
      <c r="AR8" s="16">
        <v>0</v>
      </c>
      <c r="AS8" s="16">
        <v>0</v>
      </c>
      <c r="AT8" s="16">
        <v>200</v>
      </c>
    </row>
  </sheetData>
  <autoFilter ref="A3:AU3" xr:uid="{61623A77-41DC-46FD-A897-4C34332922E6}">
    <sortState xmlns:xlrd2="http://schemas.microsoft.com/office/spreadsheetml/2017/richdata2" ref="A4:AU8">
      <sortCondition ref="A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F6919-3C5F-4B86-ACBA-E88A02384E62}">
  <dimension ref="A2:L32"/>
  <sheetViews>
    <sheetView topLeftCell="A6" workbookViewId="0">
      <selection activeCell="L32" sqref="L32"/>
    </sheetView>
  </sheetViews>
  <sheetFormatPr defaultRowHeight="15" x14ac:dyDescent="0.2"/>
  <cols>
    <col min="1" max="1" width="24.109375" style="28" customWidth="1"/>
    <col min="2" max="2" width="35.33203125" style="28" customWidth="1"/>
    <col min="3" max="5" width="11.77734375" style="28" customWidth="1"/>
    <col min="6" max="10" width="11.44140625" style="28" customWidth="1"/>
    <col min="11" max="11" width="8.88671875" style="28"/>
    <col min="12" max="12" width="12.6640625" style="28" customWidth="1"/>
    <col min="13" max="16384" width="8.88671875" style="28"/>
  </cols>
  <sheetData>
    <row r="2" spans="1:12" ht="15.75" x14ac:dyDescent="0.25">
      <c r="A2" s="45" t="s">
        <v>130</v>
      </c>
      <c r="B2" s="46"/>
      <c r="C2" s="46"/>
      <c r="D2" s="46"/>
    </row>
    <row r="3" spans="1:12" ht="15.75" x14ac:dyDescent="0.25">
      <c r="A3" s="45"/>
      <c r="B3" s="46"/>
      <c r="C3" s="46"/>
      <c r="D3" s="46"/>
    </row>
    <row r="4" spans="1:12" x14ac:dyDescent="0.2">
      <c r="A4" s="46" t="s">
        <v>133</v>
      </c>
      <c r="B4" s="47"/>
      <c r="C4" s="47"/>
      <c r="D4" s="47"/>
    </row>
    <row r="5" spans="1:12" x14ac:dyDescent="0.2">
      <c r="A5" s="46"/>
      <c r="B5" s="47"/>
      <c r="C5" s="47"/>
      <c r="D5" s="47"/>
    </row>
    <row r="6" spans="1:12" ht="62.25" customHeight="1" x14ac:dyDescent="0.2">
      <c r="A6" s="48" t="s">
        <v>132</v>
      </c>
      <c r="B6" s="48"/>
      <c r="C6" s="48"/>
      <c r="D6" s="48"/>
      <c r="E6" s="48"/>
      <c r="F6" s="48"/>
      <c r="G6" s="48"/>
      <c r="H6" s="48"/>
      <c r="I6" s="48"/>
      <c r="J6" s="48"/>
      <c r="K6" s="48"/>
    </row>
    <row r="7" spans="1:12" ht="15.75" x14ac:dyDescent="0.25">
      <c r="A7" s="46"/>
      <c r="B7" s="45"/>
      <c r="C7" s="45"/>
      <c r="D7" s="45"/>
    </row>
    <row r="8" spans="1:12" ht="15.75" x14ac:dyDescent="0.25">
      <c r="A8" s="30"/>
      <c r="B8" s="42"/>
      <c r="C8" s="52" t="s">
        <v>107</v>
      </c>
      <c r="D8" s="53"/>
      <c r="E8" s="49" t="s">
        <v>108</v>
      </c>
      <c r="F8" s="49"/>
      <c r="G8" s="49" t="s">
        <v>52</v>
      </c>
      <c r="H8" s="49"/>
      <c r="I8" s="49" t="s">
        <v>58</v>
      </c>
      <c r="J8" s="49"/>
      <c r="K8" s="50" t="s">
        <v>59</v>
      </c>
      <c r="L8" s="51"/>
    </row>
    <row r="9" spans="1:12" ht="15.75" x14ac:dyDescent="0.25">
      <c r="A9" s="42"/>
      <c r="B9" s="42"/>
      <c r="C9" s="44" t="s">
        <v>131</v>
      </c>
      <c r="D9" s="44" t="s">
        <v>130</v>
      </c>
      <c r="E9" s="44" t="s">
        <v>131</v>
      </c>
      <c r="F9" s="44" t="s">
        <v>130</v>
      </c>
      <c r="G9" s="44" t="s">
        <v>131</v>
      </c>
      <c r="H9" s="44" t="s">
        <v>130</v>
      </c>
      <c r="I9" s="44" t="s">
        <v>131</v>
      </c>
      <c r="J9" s="44" t="s">
        <v>130</v>
      </c>
      <c r="K9" s="44" t="s">
        <v>131</v>
      </c>
      <c r="L9" s="44" t="s">
        <v>130</v>
      </c>
    </row>
    <row r="10" spans="1:12" ht="15.75" x14ac:dyDescent="0.25">
      <c r="A10" s="42" t="s">
        <v>129</v>
      </c>
      <c r="B10" s="42"/>
      <c r="C10" s="30"/>
      <c r="D10" s="30"/>
      <c r="E10" s="30"/>
      <c r="F10" s="30"/>
      <c r="G10" s="30"/>
      <c r="H10" s="30"/>
      <c r="I10" s="30"/>
      <c r="J10" s="30"/>
      <c r="K10" s="30"/>
      <c r="L10" s="30"/>
    </row>
    <row r="11" spans="1:12" ht="15.75" x14ac:dyDescent="0.25">
      <c r="A11" s="41"/>
      <c r="B11" s="43"/>
      <c r="C11" s="33"/>
      <c r="D11" s="33"/>
      <c r="E11" s="33"/>
      <c r="F11" s="33"/>
      <c r="G11" s="33"/>
      <c r="H11" s="33"/>
      <c r="I11" s="33"/>
      <c r="J11" s="32"/>
      <c r="K11" s="33"/>
      <c r="L11" s="33"/>
    </row>
    <row r="12" spans="1:12" x14ac:dyDescent="0.2">
      <c r="A12" s="31" t="s">
        <v>128</v>
      </c>
      <c r="B12" s="38">
        <v>7</v>
      </c>
      <c r="C12" s="30">
        <v>0</v>
      </c>
      <c r="D12" s="37">
        <f>B12*C12</f>
        <v>0</v>
      </c>
      <c r="E12" s="30">
        <v>63</v>
      </c>
      <c r="F12" s="37">
        <f>B12*E12</f>
        <v>441</v>
      </c>
      <c r="G12" s="30">
        <v>1</v>
      </c>
      <c r="H12" s="37">
        <f>G12*B12</f>
        <v>7</v>
      </c>
      <c r="I12" s="30">
        <v>3</v>
      </c>
      <c r="J12" s="37">
        <f>I12*B12</f>
        <v>21</v>
      </c>
      <c r="K12" s="30">
        <v>7</v>
      </c>
      <c r="L12" s="37">
        <f>B12*K12</f>
        <v>49</v>
      </c>
    </row>
    <row r="13" spans="1:12" x14ac:dyDescent="0.2">
      <c r="A13" s="31" t="s">
        <v>127</v>
      </c>
      <c r="B13" s="38">
        <v>29</v>
      </c>
      <c r="C13" s="30">
        <v>62</v>
      </c>
      <c r="D13" s="37">
        <f t="shared" ref="D13:D16" si="0">B13*C13</f>
        <v>1798</v>
      </c>
      <c r="E13" s="30">
        <v>179</v>
      </c>
      <c r="F13" s="37">
        <f>B13*E13</f>
        <v>5191</v>
      </c>
      <c r="G13" s="30">
        <v>0</v>
      </c>
      <c r="H13" s="37">
        <f>G13*B13</f>
        <v>0</v>
      </c>
      <c r="I13" s="30">
        <v>0</v>
      </c>
      <c r="J13" s="37">
        <f>I13*B13</f>
        <v>0</v>
      </c>
      <c r="K13" s="30">
        <v>29</v>
      </c>
      <c r="L13" s="37">
        <f t="shared" ref="L13:L16" si="1">B13*K13</f>
        <v>841</v>
      </c>
    </row>
    <row r="14" spans="1:12" x14ac:dyDescent="0.2">
      <c r="A14" s="31" t="s">
        <v>126</v>
      </c>
      <c r="B14" s="38">
        <v>29</v>
      </c>
      <c r="C14" s="30">
        <v>9</v>
      </c>
      <c r="D14" s="37">
        <f t="shared" si="0"/>
        <v>261</v>
      </c>
      <c r="E14" s="30">
        <v>229</v>
      </c>
      <c r="F14" s="37">
        <f>B14*E14</f>
        <v>6641</v>
      </c>
      <c r="G14" s="30">
        <v>883</v>
      </c>
      <c r="H14" s="37">
        <f>G14*B14</f>
        <v>25607</v>
      </c>
      <c r="I14" s="30">
        <v>672</v>
      </c>
      <c r="J14" s="37">
        <f>I14*B14</f>
        <v>19488</v>
      </c>
      <c r="K14" s="30">
        <v>1433</v>
      </c>
      <c r="L14" s="37">
        <f t="shared" si="1"/>
        <v>41557</v>
      </c>
    </row>
    <row r="15" spans="1:12" x14ac:dyDescent="0.2">
      <c r="A15" s="31" t="s">
        <v>125</v>
      </c>
      <c r="B15" s="38">
        <v>56</v>
      </c>
      <c r="C15" s="30">
        <v>476</v>
      </c>
      <c r="D15" s="37">
        <f t="shared" si="0"/>
        <v>26656</v>
      </c>
      <c r="E15" s="30">
        <v>1049</v>
      </c>
      <c r="F15" s="37">
        <f>B15*E15</f>
        <v>58744</v>
      </c>
      <c r="G15" s="30">
        <v>657</v>
      </c>
      <c r="H15" s="37">
        <f>G15*B15</f>
        <v>36792</v>
      </c>
      <c r="I15" s="30">
        <v>854</v>
      </c>
      <c r="J15" s="37">
        <f>I15*B15</f>
        <v>47824</v>
      </c>
      <c r="K15" s="30">
        <v>687</v>
      </c>
      <c r="L15" s="37">
        <f t="shared" si="1"/>
        <v>38472</v>
      </c>
    </row>
    <row r="16" spans="1:12" x14ac:dyDescent="0.2">
      <c r="A16" s="31" t="s">
        <v>124</v>
      </c>
      <c r="B16" s="38">
        <v>115</v>
      </c>
      <c r="C16" s="30">
        <v>26</v>
      </c>
      <c r="D16" s="37">
        <f t="shared" si="0"/>
        <v>2990</v>
      </c>
      <c r="E16" s="30">
        <v>35</v>
      </c>
      <c r="F16" s="37">
        <f>B16*E16</f>
        <v>4025</v>
      </c>
      <c r="G16" s="30">
        <v>0</v>
      </c>
      <c r="H16" s="37">
        <f>G16*B16</f>
        <v>0</v>
      </c>
      <c r="I16" s="30">
        <v>0</v>
      </c>
      <c r="J16" s="37">
        <f>I16*B16</f>
        <v>0</v>
      </c>
      <c r="K16" s="30">
        <v>263</v>
      </c>
      <c r="L16" s="37">
        <f t="shared" si="1"/>
        <v>30245</v>
      </c>
    </row>
    <row r="17" spans="1:12" x14ac:dyDescent="0.2">
      <c r="A17" s="31" t="s">
        <v>123</v>
      </c>
      <c r="B17" s="36" t="s">
        <v>121</v>
      </c>
      <c r="C17" s="30"/>
      <c r="D17" s="30"/>
      <c r="E17" s="30"/>
      <c r="F17" s="30"/>
      <c r="G17" s="30"/>
      <c r="H17" s="37"/>
      <c r="I17" s="30"/>
      <c r="J17" s="37"/>
      <c r="K17" s="30"/>
      <c r="L17" s="30"/>
    </row>
    <row r="18" spans="1:12" x14ac:dyDescent="0.2">
      <c r="A18" s="31" t="s">
        <v>122</v>
      </c>
      <c r="B18" s="36" t="s">
        <v>121</v>
      </c>
      <c r="C18" s="30"/>
      <c r="D18" s="30"/>
      <c r="E18" s="30"/>
      <c r="F18" s="30"/>
      <c r="G18" s="30"/>
      <c r="H18" s="37"/>
      <c r="I18" s="30"/>
      <c r="J18" s="37"/>
      <c r="K18" s="30"/>
      <c r="L18" s="30"/>
    </row>
    <row r="19" spans="1:12" x14ac:dyDescent="0.2">
      <c r="A19" s="35"/>
      <c r="B19" s="34"/>
      <c r="C19" s="33"/>
      <c r="D19" s="33"/>
      <c r="E19" s="33"/>
      <c r="F19" s="33"/>
      <c r="G19" s="33"/>
      <c r="H19" s="40"/>
      <c r="I19" s="33"/>
      <c r="J19" s="39"/>
      <c r="K19" s="33"/>
      <c r="L19" s="33"/>
    </row>
    <row r="20" spans="1:12" ht="15.75" x14ac:dyDescent="0.25">
      <c r="A20" s="42" t="s">
        <v>120</v>
      </c>
      <c r="B20" s="31"/>
      <c r="C20" s="30"/>
      <c r="D20" s="30"/>
      <c r="E20" s="30"/>
      <c r="F20" s="30"/>
      <c r="G20" s="30"/>
      <c r="H20" s="37"/>
      <c r="I20" s="30"/>
      <c r="J20" s="37"/>
      <c r="K20" s="30"/>
      <c r="L20" s="30"/>
    </row>
    <row r="21" spans="1:12" ht="15.75" x14ac:dyDescent="0.25">
      <c r="A21" s="41"/>
      <c r="B21" s="34"/>
      <c r="C21" s="33"/>
      <c r="D21" s="33"/>
      <c r="E21" s="33"/>
      <c r="F21" s="33"/>
      <c r="G21" s="33"/>
      <c r="H21" s="40"/>
      <c r="I21" s="33"/>
      <c r="J21" s="39"/>
      <c r="K21" s="33"/>
      <c r="L21" s="33"/>
    </row>
    <row r="22" spans="1:12" x14ac:dyDescent="0.2">
      <c r="A22" s="31" t="s">
        <v>119</v>
      </c>
      <c r="B22" s="38">
        <v>33</v>
      </c>
      <c r="C22" s="30">
        <v>45</v>
      </c>
      <c r="D22" s="37">
        <f>B22*C22</f>
        <v>1485</v>
      </c>
      <c r="E22" s="30">
        <v>40</v>
      </c>
      <c r="F22" s="37">
        <f t="shared" ref="F22:F28" si="2">E22*B22</f>
        <v>1320</v>
      </c>
      <c r="G22" s="30">
        <v>52</v>
      </c>
      <c r="H22" s="37">
        <f t="shared" ref="H22:H28" si="3">G22*B22</f>
        <v>1716</v>
      </c>
      <c r="I22" s="30">
        <v>85</v>
      </c>
      <c r="J22" s="37">
        <f t="shared" ref="J22:J28" si="4">I22*B22</f>
        <v>2805</v>
      </c>
      <c r="K22" s="30">
        <v>97</v>
      </c>
      <c r="L22" s="37">
        <f>K22*B22</f>
        <v>3201</v>
      </c>
    </row>
    <row r="23" spans="1:12" x14ac:dyDescent="0.2">
      <c r="A23" s="31" t="s">
        <v>118</v>
      </c>
      <c r="B23" s="38">
        <v>33</v>
      </c>
      <c r="C23" s="30">
        <v>8</v>
      </c>
      <c r="D23" s="37">
        <f t="shared" ref="D23:D28" si="5">B23*C23</f>
        <v>264</v>
      </c>
      <c r="E23" s="30">
        <v>7</v>
      </c>
      <c r="F23" s="37">
        <f t="shared" si="2"/>
        <v>231</v>
      </c>
      <c r="G23" s="30">
        <v>16</v>
      </c>
      <c r="H23" s="37">
        <f t="shared" si="3"/>
        <v>528</v>
      </c>
      <c r="I23" s="30">
        <v>11</v>
      </c>
      <c r="J23" s="37">
        <f t="shared" si="4"/>
        <v>363</v>
      </c>
      <c r="K23" s="30">
        <v>54</v>
      </c>
      <c r="L23" s="37">
        <f t="shared" ref="L23:L28" si="6">K23*B23</f>
        <v>1782</v>
      </c>
    </row>
    <row r="24" spans="1:12" x14ac:dyDescent="0.2">
      <c r="A24" s="31" t="s">
        <v>117</v>
      </c>
      <c r="B24" s="38">
        <v>33</v>
      </c>
      <c r="C24" s="30">
        <v>2</v>
      </c>
      <c r="D24" s="37">
        <f t="shared" si="5"/>
        <v>66</v>
      </c>
      <c r="E24" s="30">
        <v>3</v>
      </c>
      <c r="F24" s="37">
        <f t="shared" si="2"/>
        <v>99</v>
      </c>
      <c r="G24" s="30">
        <v>0</v>
      </c>
      <c r="H24" s="37">
        <f t="shared" si="3"/>
        <v>0</v>
      </c>
      <c r="I24" s="30">
        <v>0</v>
      </c>
      <c r="J24" s="37">
        <f t="shared" si="4"/>
        <v>0</v>
      </c>
      <c r="K24" s="30">
        <v>0</v>
      </c>
      <c r="L24" s="37">
        <f t="shared" si="6"/>
        <v>0</v>
      </c>
    </row>
    <row r="25" spans="1:12" x14ac:dyDescent="0.2">
      <c r="A25" s="31" t="s">
        <v>116</v>
      </c>
      <c r="B25" s="38">
        <v>33</v>
      </c>
      <c r="C25" s="30">
        <v>3</v>
      </c>
      <c r="D25" s="37">
        <f t="shared" si="5"/>
        <v>99</v>
      </c>
      <c r="E25" s="30">
        <v>2</v>
      </c>
      <c r="F25" s="37">
        <f t="shared" si="2"/>
        <v>66</v>
      </c>
      <c r="G25" s="30">
        <v>19</v>
      </c>
      <c r="H25" s="37">
        <f t="shared" si="3"/>
        <v>627</v>
      </c>
      <c r="I25" s="30">
        <v>28</v>
      </c>
      <c r="J25" s="37">
        <f t="shared" si="4"/>
        <v>924</v>
      </c>
      <c r="K25" s="30">
        <v>3</v>
      </c>
      <c r="L25" s="37">
        <f t="shared" si="6"/>
        <v>99</v>
      </c>
    </row>
    <row r="26" spans="1:12" x14ac:dyDescent="0.2">
      <c r="A26" s="31" t="s">
        <v>115</v>
      </c>
      <c r="B26" s="38">
        <v>33</v>
      </c>
      <c r="C26" s="30">
        <v>0</v>
      </c>
      <c r="D26" s="37">
        <f t="shared" si="5"/>
        <v>0</v>
      </c>
      <c r="E26" s="30">
        <v>0</v>
      </c>
      <c r="F26" s="37">
        <f t="shared" si="2"/>
        <v>0</v>
      </c>
      <c r="G26" s="30">
        <v>0</v>
      </c>
      <c r="H26" s="37">
        <f t="shared" si="3"/>
        <v>0</v>
      </c>
      <c r="I26" s="30">
        <v>0</v>
      </c>
      <c r="J26" s="37">
        <f t="shared" si="4"/>
        <v>0</v>
      </c>
      <c r="K26" s="30">
        <v>0</v>
      </c>
      <c r="L26" s="37">
        <f t="shared" si="6"/>
        <v>0</v>
      </c>
    </row>
    <row r="27" spans="1:12" x14ac:dyDescent="0.2">
      <c r="A27" s="31" t="s">
        <v>114</v>
      </c>
      <c r="B27" s="38">
        <v>324</v>
      </c>
      <c r="C27" s="30">
        <v>0</v>
      </c>
      <c r="D27" s="37">
        <f t="shared" si="5"/>
        <v>0</v>
      </c>
      <c r="E27" s="30">
        <v>0</v>
      </c>
      <c r="F27" s="37">
        <f t="shared" si="2"/>
        <v>0</v>
      </c>
      <c r="G27" s="30">
        <v>0</v>
      </c>
      <c r="H27" s="37">
        <f t="shared" si="3"/>
        <v>0</v>
      </c>
      <c r="I27" s="30">
        <v>0</v>
      </c>
      <c r="J27" s="37">
        <f t="shared" si="4"/>
        <v>0</v>
      </c>
      <c r="K27" s="30">
        <v>0</v>
      </c>
      <c r="L27" s="37">
        <f t="shared" si="6"/>
        <v>0</v>
      </c>
    </row>
    <row r="28" spans="1:12" x14ac:dyDescent="0.2">
      <c r="A28" s="31" t="s">
        <v>113</v>
      </c>
      <c r="B28" s="38">
        <v>33</v>
      </c>
      <c r="C28" s="30">
        <v>0</v>
      </c>
      <c r="D28" s="37">
        <f t="shared" si="5"/>
        <v>0</v>
      </c>
      <c r="E28" s="30">
        <v>0</v>
      </c>
      <c r="F28" s="37">
        <f t="shared" si="2"/>
        <v>0</v>
      </c>
      <c r="G28" s="30">
        <v>0</v>
      </c>
      <c r="H28" s="37">
        <f t="shared" si="3"/>
        <v>0</v>
      </c>
      <c r="I28" s="30">
        <v>0</v>
      </c>
      <c r="J28" s="37">
        <f t="shared" si="4"/>
        <v>0</v>
      </c>
      <c r="K28" s="30">
        <v>0</v>
      </c>
      <c r="L28" s="37">
        <f t="shared" si="6"/>
        <v>0</v>
      </c>
    </row>
    <row r="29" spans="1:12" x14ac:dyDescent="0.2">
      <c r="A29" s="31" t="s">
        <v>112</v>
      </c>
      <c r="B29" s="36" t="s">
        <v>110</v>
      </c>
      <c r="C29" s="30"/>
      <c r="D29" s="30"/>
      <c r="E29" s="30"/>
      <c r="F29" s="30"/>
      <c r="G29" s="30"/>
      <c r="H29" s="30"/>
      <c r="I29" s="30"/>
      <c r="J29" s="30"/>
      <c r="K29" s="30"/>
      <c r="L29" s="30"/>
    </row>
    <row r="30" spans="1:12" x14ac:dyDescent="0.2">
      <c r="A30" s="31" t="s">
        <v>111</v>
      </c>
      <c r="B30" s="36" t="s">
        <v>110</v>
      </c>
      <c r="C30" s="30"/>
      <c r="D30" s="30"/>
      <c r="E30" s="30"/>
      <c r="F30" s="30"/>
      <c r="G30" s="30"/>
      <c r="H30" s="30"/>
      <c r="I30" s="30"/>
      <c r="J30" s="30"/>
      <c r="K30" s="30"/>
      <c r="L30" s="30"/>
    </row>
    <row r="31" spans="1:12" x14ac:dyDescent="0.2">
      <c r="A31" s="35"/>
      <c r="B31" s="34"/>
      <c r="C31" s="33"/>
      <c r="D31" s="33"/>
      <c r="E31" s="33"/>
      <c r="F31" s="33"/>
      <c r="G31" s="33"/>
      <c r="H31" s="33"/>
      <c r="I31" s="33"/>
      <c r="J31" s="32"/>
      <c r="K31" s="33"/>
      <c r="L31" s="33"/>
    </row>
    <row r="32" spans="1:12" x14ac:dyDescent="0.2">
      <c r="A32" s="31" t="s">
        <v>109</v>
      </c>
      <c r="B32" s="30"/>
      <c r="C32" s="30">
        <f t="shared" ref="C32:L32" si="7">SUM(C12:C30)</f>
        <v>631</v>
      </c>
      <c r="D32" s="29">
        <f t="shared" si="7"/>
        <v>33619</v>
      </c>
      <c r="E32" s="30">
        <f t="shared" si="7"/>
        <v>1607</v>
      </c>
      <c r="F32" s="29">
        <f t="shared" si="7"/>
        <v>76758</v>
      </c>
      <c r="G32" s="30">
        <f t="shared" si="7"/>
        <v>1628</v>
      </c>
      <c r="H32" s="29">
        <f t="shared" si="7"/>
        <v>65277</v>
      </c>
      <c r="I32" s="30">
        <f t="shared" si="7"/>
        <v>1653</v>
      </c>
      <c r="J32" s="29">
        <f t="shared" si="7"/>
        <v>71425</v>
      </c>
      <c r="K32" s="30">
        <f t="shared" si="7"/>
        <v>2573</v>
      </c>
      <c r="L32" s="29">
        <f t="shared" si="7"/>
        <v>116246</v>
      </c>
    </row>
  </sheetData>
  <mergeCells count="6">
    <mergeCell ref="A6:K6"/>
    <mergeCell ref="E8:F8"/>
    <mergeCell ref="G8:H8"/>
    <mergeCell ref="I8:J8"/>
    <mergeCell ref="K8:L8"/>
    <mergeCell ref="C8: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Due xmlns="4821005f-30f3-40cf-b76d-6a87551c3cad">2030-03-31T00:00:00+00:00</DateD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9E84039238824E91DDF27F7D41EEBA" ma:contentTypeVersion="4" ma:contentTypeDescription="Create a new document." ma:contentTypeScope="" ma:versionID="646006459f74fd90f7ca4dbd53b57b01">
  <xsd:schema xmlns:xsd="http://www.w3.org/2001/XMLSchema" xmlns:xs="http://www.w3.org/2001/XMLSchema" xmlns:p="http://schemas.microsoft.com/office/2006/metadata/properties" xmlns:ns2="4821005f-30f3-40cf-b76d-6a87551c3cad" targetNamespace="http://schemas.microsoft.com/office/2006/metadata/properties" ma:root="true" ma:fieldsID="ee59440064f030e9fae9f939dcd70f1e" ns2:_="">
    <xsd:import namespace="4821005f-30f3-40cf-b76d-6a87551c3cad"/>
    <xsd:element name="properties">
      <xsd:complexType>
        <xsd:sequence>
          <xsd:element name="documentManagement">
            <xsd:complexType>
              <xsd:all>
                <xsd:element ref="ns2:DateDue"/>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1005f-30f3-40cf-b76d-6a87551c3cad" elementFormDefault="qualified">
    <xsd:import namespace="http://schemas.microsoft.com/office/2006/documentManagement/types"/>
    <xsd:import namespace="http://schemas.microsoft.com/office/infopath/2007/PartnerControls"/>
    <xsd:element name="DateDue" ma:index="8" ma:displayName="Date Due" ma:format="DateOnly" ma:internalName="DateDue">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D74695-0782-4C54-9BC0-834FB1492998}">
  <ds:schemaRefs>
    <ds:schemaRef ds:uri="http://schemas.microsoft.com/office/2006/metadata/properties"/>
    <ds:schemaRef ds:uri="http://schemas.microsoft.com/office/infopath/2007/PartnerControls"/>
    <ds:schemaRef ds:uri="4821005f-30f3-40cf-b76d-6a87551c3cad"/>
  </ds:schemaRefs>
</ds:datastoreItem>
</file>

<file path=customXml/itemProps2.xml><?xml version="1.0" encoding="utf-8"?>
<ds:datastoreItem xmlns:ds="http://schemas.openxmlformats.org/officeDocument/2006/customXml" ds:itemID="{770A31BA-E200-422E-A34A-3CF144FE3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21005f-30f3-40cf-b76d-6a87551c3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654636-7D3D-4651-AD83-29A0B31BB9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 Incidents</vt:lpstr>
      <vt:lpstr>LA Actions</vt:lpstr>
      <vt:lpstr>Costs</vt:lpstr>
    </vt:vector>
  </TitlesOfParts>
  <Manager/>
  <Company>Hastings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Cruttenden</dc:creator>
  <cp:keywords/>
  <dc:description/>
  <cp:lastModifiedBy>Lisa Greathead</cp:lastModifiedBy>
  <cp:revision/>
  <dcterms:created xsi:type="dcterms:W3CDTF">2026-07-06T08:31:01Z</dcterms:created>
  <dcterms:modified xsi:type="dcterms:W3CDTF">2026-07-06T11:18:36Z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0x010100B29E84039238824E91DDF27F7D41EEBA</vt:lpwstr>
  </property>
</Properties>
</file>