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FOI\RFI\2026\"/>
    </mc:Choice>
  </mc:AlternateContent>
  <xr:revisionPtr revIDLastSave="0" documentId="8_{18687ABA-080A-42A2-9F95-A60218F7AE4F}" xr6:coauthVersionLast="47" xr6:coauthVersionMax="47" xr10:uidLastSave="{00000000-0000-0000-0000-000000000000}"/>
  <bookViews>
    <workbookView xWindow="-19310" yWindow="-1270" windowWidth="19420" windowHeight="11500" firstSheet="4" xr2:uid="{4F11FDFA-9D52-4E52-B9E3-51FE8BF1DB43}"/>
  </bookViews>
  <sheets>
    <sheet name="21-22" sheetId="1" r:id="rId1"/>
    <sheet name="22-23" sheetId="2" r:id="rId2"/>
    <sheet name="23-24" sheetId="3" r:id="rId3"/>
    <sheet name="24-25" sheetId="4" r:id="rId4"/>
    <sheet name="25-26"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4" l="1"/>
  <c r="C17" i="3"/>
  <c r="C12" i="3"/>
  <c r="C3" i="3"/>
  <c r="C1" i="1"/>
  <c r="C8" i="5"/>
  <c r="C1" i="5" s="1"/>
  <c r="C15" i="2"/>
  <c r="C1" i="2" s="1"/>
  <c r="C1" i="3" l="1"/>
</calcChain>
</file>

<file path=xl/sharedStrings.xml><?xml version="1.0" encoding="utf-8"?>
<sst xmlns="http://schemas.openxmlformats.org/spreadsheetml/2006/main" count="262" uniqueCount="198">
  <si>
    <t>Production</t>
  </si>
  <si>
    <t xml:space="preserve">Destination/s </t>
  </si>
  <si>
    <t>Photo Shoot</t>
  </si>
  <si>
    <t>Hastings around the Fishermen's Huts and the adjacent beach</t>
  </si>
  <si>
    <t>Catfish for MTV</t>
  </si>
  <si>
    <t>Hastings various TBC - mentioned beaches and castle</t>
  </si>
  <si>
    <t>Hastings - see notes</t>
  </si>
  <si>
    <t>the fishermen’s huts in Rock-a-nore. 
Rock-a-nore beach.
Fishing boat is behind fishing huts, amoungst the fishing fleet.
Bus shelter next to Hastings. Contemporary Gallery.
The pier &amp; railings.
Railings outside the pier.
Red bus shelter outside the pier.
Promenade past the pier towards St Leonard’s.
Walk way next to Goatledge heading towards the Marina building. 
Seafront and railings near The Royal Victoria, heading towards the Bowling Green.
Bus shelter infront of bowling green, on the seafront.
Cafe on the seafront. 
Beach huts past the old bathing pool. Red/green/blue.
Beach huts further along the seafront, past the old bathing pool.</t>
  </si>
  <si>
    <t>Magazine shoot</t>
  </si>
  <si>
    <t>Adidas AW21</t>
  </si>
  <si>
    <t>Drama</t>
  </si>
  <si>
    <t>Hastings Umbrella</t>
  </si>
  <si>
    <t>Film</t>
  </si>
  <si>
    <t>Commercial street shoot</t>
  </si>
  <si>
    <t>Documentary</t>
  </si>
  <si>
    <t>Alexandra Park</t>
  </si>
  <si>
    <t>Manifesto Magazine</t>
  </si>
  <si>
    <t>Bulverhythe  / Glyne Gap beach</t>
  </si>
  <si>
    <t xml:space="preserve">TV - Britain’s Greatest Obsessions </t>
  </si>
  <si>
    <t xml:space="preserve">Hastings Various   </t>
  </si>
  <si>
    <t>Charity video</t>
  </si>
  <si>
    <t xml:space="preserve">Kate Humbles Coastal Britain </t>
  </si>
  <si>
    <t>West Hill with drone, Hastings Old Town, Stade, Country Park, Fairlight Cove and nudist beach</t>
  </si>
  <si>
    <t>Fashion Shoot - Regatta</t>
  </si>
  <si>
    <t>Fairlight country park</t>
  </si>
  <si>
    <t>St Leonards and Hastings Old Town</t>
  </si>
  <si>
    <t>Short film</t>
  </si>
  <si>
    <t>St Leonards beach 
a few hours in the afternoon</t>
  </si>
  <si>
    <t>I was famous once</t>
  </si>
  <si>
    <t>Hastings</t>
  </si>
  <si>
    <t>Student</t>
  </si>
  <si>
    <t>Bulverhythe beach near HBC / Rother boards</t>
  </si>
  <si>
    <t>Rock a Nore beach - far end</t>
  </si>
  <si>
    <t>BFI short film</t>
  </si>
  <si>
    <t>Sweet Sue</t>
  </si>
  <si>
    <t>Pelham Car Park / Harold Road and The Bourne</t>
  </si>
  <si>
    <t>Sonos promo</t>
  </si>
  <si>
    <t>Alexandra Park and East Hill</t>
  </si>
  <si>
    <t>Hastings -  West Hill</t>
  </si>
  <si>
    <t>Student film</t>
  </si>
  <si>
    <t>Bottle Alley and beach</t>
  </si>
  <si>
    <t>Bulverhythe Beach</t>
  </si>
  <si>
    <t>Low Budget Film</t>
  </si>
  <si>
    <t>Rock a Nore Car Park</t>
  </si>
  <si>
    <t>Hastings - various locations</t>
  </si>
  <si>
    <t>Moleskin</t>
  </si>
  <si>
    <t xml:space="preserve">Hastings Beach </t>
  </si>
  <si>
    <t>Highly Inflamable</t>
  </si>
  <si>
    <t>St Leonards</t>
  </si>
  <si>
    <t>Crush on Max and Lori</t>
  </si>
  <si>
    <t>Hastings Old Town</t>
  </si>
  <si>
    <t>Trip Hazard - C4</t>
  </si>
  <si>
    <t>Hastings Country park</t>
  </si>
  <si>
    <t>AW22 fashion campaign</t>
  </si>
  <si>
    <t>Rock a Nore</t>
  </si>
  <si>
    <t>Fashion shoot</t>
  </si>
  <si>
    <t>Rock a Nore Beach</t>
  </si>
  <si>
    <t>Rock a Nore - next to Fishermens museum</t>
  </si>
  <si>
    <t>Park Holidays promo</t>
  </si>
  <si>
    <t>Hastings and East beach</t>
  </si>
  <si>
    <t>Kitchen show for Discovery TV</t>
  </si>
  <si>
    <t>George Street - 1 hr</t>
  </si>
  <si>
    <t>Mother Wild</t>
  </si>
  <si>
    <t>Hastings Funicular Railway and B roll on East Hill</t>
  </si>
  <si>
    <t>C4 Docu Drama</t>
  </si>
  <si>
    <t xml:space="preserve">Hastings beach </t>
  </si>
  <si>
    <t>Britians best beachuts</t>
  </si>
  <si>
    <t>Feature Film</t>
  </si>
  <si>
    <t>Hastings, seafront and George Street</t>
  </si>
  <si>
    <t>Rock a Nore beach and next to Fishermen's museum</t>
  </si>
  <si>
    <t>film</t>
  </si>
  <si>
    <t xml:space="preserve">St Leonards Beach and prom. </t>
  </si>
  <si>
    <t>Promos</t>
  </si>
  <si>
    <t>Hastings Country Park 2-3 hrs</t>
  </si>
  <si>
    <t>short film</t>
  </si>
  <si>
    <t>Rock a Nore beach and West Hill</t>
  </si>
  <si>
    <t>Korean kids fashion</t>
  </si>
  <si>
    <t xml:space="preserve">Hastings Rock a Nore and West Marina beach huts </t>
  </si>
  <si>
    <t>Student Film</t>
  </si>
  <si>
    <t>Hastings Beach - area under boating lake</t>
  </si>
  <si>
    <t>Hastings Country Park</t>
  </si>
  <si>
    <t>Music Video</t>
  </si>
  <si>
    <t>George Street fish and chip shop</t>
  </si>
  <si>
    <t>Short Film</t>
  </si>
  <si>
    <t>Hastings Beach</t>
  </si>
  <si>
    <t>short film, night shooting</t>
  </si>
  <si>
    <t>Various locations in Hastings</t>
  </si>
  <si>
    <t>Confidence man music video</t>
  </si>
  <si>
    <t>Hastings - Various</t>
  </si>
  <si>
    <t>Social Media videos</t>
  </si>
  <si>
    <t>West Hill Lift and old town areas</t>
  </si>
  <si>
    <t>Hastings town, beaches and country park</t>
  </si>
  <si>
    <t>News promo</t>
  </si>
  <si>
    <t>hastings umbrella</t>
  </si>
  <si>
    <t>C4 documentary</t>
  </si>
  <si>
    <t>Hastings various</t>
  </si>
  <si>
    <t>Non commerical passion project</t>
  </si>
  <si>
    <t>Minnis Rock</t>
  </si>
  <si>
    <t>Short film for festival entries
Shouting at the Sea</t>
  </si>
  <si>
    <t>Hastings locations</t>
  </si>
  <si>
    <t>Hey Sexy! - Short film for feswtivals</t>
  </si>
  <si>
    <t>Pevensey Road</t>
  </si>
  <si>
    <t>Golf buggy around Hastings</t>
  </si>
  <si>
    <t>Exchange</t>
  </si>
  <si>
    <t>West St Hastings to Prom</t>
  </si>
  <si>
    <t>Kid Kapaschi Video</t>
  </si>
  <si>
    <t>Carlisle Pub EXT</t>
  </si>
  <si>
    <t>The Gold - TV Series</t>
  </si>
  <si>
    <t>Hastings - Pelham Cresecent and George street</t>
  </si>
  <si>
    <t>Ibiza Narcos</t>
  </si>
  <si>
    <t>St Leonard's Beach</t>
  </si>
  <si>
    <t>Fashion Shoot</t>
  </si>
  <si>
    <t>Hastings seafront</t>
  </si>
  <si>
    <t>Promo Video</t>
  </si>
  <si>
    <t>Reshoot of the Killers</t>
  </si>
  <si>
    <t>St Leonards beach</t>
  </si>
  <si>
    <t>South Eastern Railways</t>
  </si>
  <si>
    <t xml:space="preserve">Hastings  </t>
  </si>
  <si>
    <t>current affairs documentary about the economy</t>
  </si>
  <si>
    <t>Hastings Prom GVs</t>
  </si>
  <si>
    <t>Editorial for Financial Times</t>
  </si>
  <si>
    <t>St Leonards beach and town</t>
  </si>
  <si>
    <t xml:space="preserve">Short Film </t>
  </si>
  <si>
    <t>Music Videos</t>
  </si>
  <si>
    <t>Bulverhythe and GG Beach</t>
  </si>
  <si>
    <t>Hastings and West Hill Lift</t>
  </si>
  <si>
    <t>Competition Segment - This Morning &amp; Loose Women</t>
  </si>
  <si>
    <t>Hastings only</t>
  </si>
  <si>
    <t>Bulverhythe</t>
  </si>
  <si>
    <t>Bad Parenting Film</t>
  </si>
  <si>
    <t>Rock a Nore / beach</t>
  </si>
  <si>
    <t>Saving Lives at Sea</t>
  </si>
  <si>
    <t>Hastings GVs and Drone</t>
  </si>
  <si>
    <t>Perfume shoot</t>
  </si>
  <si>
    <t>Hastings/Pelham and Rock a Nore beaches</t>
  </si>
  <si>
    <t>VW camper van footage</t>
  </si>
  <si>
    <t xml:space="preserve">Bulverhythe Beach </t>
  </si>
  <si>
    <t>BFI Student training</t>
  </si>
  <si>
    <t>Natural England Promo - GVs and Drone</t>
  </si>
  <si>
    <t>Rock a Nore area</t>
  </si>
  <si>
    <t>Reconstructions for C5</t>
  </si>
  <si>
    <t>Hastings Streets and parks</t>
  </si>
  <si>
    <t>Escape to the Country</t>
  </si>
  <si>
    <t>Rock-A-Nore Beach</t>
  </si>
  <si>
    <t>Coastguard Land and Country Park car park</t>
  </si>
  <si>
    <t>Sunday Morning Live - TV segment</t>
  </si>
  <si>
    <t>Behind the Royal Vic Hotel</t>
  </si>
  <si>
    <t>Hastings BC umbrella</t>
  </si>
  <si>
    <t>Carlisle car park and streets</t>
  </si>
  <si>
    <t>Charity Video</t>
  </si>
  <si>
    <t>House of the Year</t>
  </si>
  <si>
    <t>Milward Road</t>
  </si>
  <si>
    <t>Bottle Alley</t>
  </si>
  <si>
    <t>DFL Play</t>
  </si>
  <si>
    <t>Butlers Gap</t>
  </si>
  <si>
    <t>Hastins Skate Park</t>
  </si>
  <si>
    <t>TV Commercial</t>
  </si>
  <si>
    <t>Rock a Nore and West St Leonard's beach</t>
  </si>
  <si>
    <t>Deadbeat - Self funded film</t>
  </si>
  <si>
    <t>Hastings and St Leo</t>
  </si>
  <si>
    <t>Hastings seafront - near Flamingos</t>
  </si>
  <si>
    <t>West Hill area incl Drone</t>
  </si>
  <si>
    <t xml:space="preserve">Linton Gardens area </t>
  </si>
  <si>
    <t>EXT The Piper</t>
  </si>
  <si>
    <t>Student BFI project</t>
  </si>
  <si>
    <t>West Hill</t>
  </si>
  <si>
    <t xml:space="preserve">Pick ups at Skate Park </t>
  </si>
  <si>
    <t xml:space="preserve">low-budget short film </t>
  </si>
  <si>
    <t>Various / Hastings and Bexhill</t>
  </si>
  <si>
    <t>Bottle Alley, Prom, West Hill</t>
  </si>
  <si>
    <t>Music piece</t>
  </si>
  <si>
    <t>Documentary for German TV</t>
  </si>
  <si>
    <t>Hastings Prom</t>
  </si>
  <si>
    <t>Music Video - half day</t>
  </si>
  <si>
    <t>Hastings Town Centre</t>
  </si>
  <si>
    <t>Curse in a Frame 
LB Feature film</t>
  </si>
  <si>
    <t>Hastings old Town</t>
  </si>
  <si>
    <t>Rolling Blackout</t>
  </si>
  <si>
    <t>West Hill EXTS</t>
  </si>
  <si>
    <t>Maze Hill and St Leonard's garden</t>
  </si>
  <si>
    <t>East Hill Lift</t>
  </si>
  <si>
    <t>Bottle Alley / Beach and under Pier</t>
  </si>
  <si>
    <t>Ladbible</t>
  </si>
  <si>
    <t>Harpers Bazar</t>
  </si>
  <si>
    <t>St Leonards beaches</t>
  </si>
  <si>
    <t>Hastings Country Park - various locations</t>
  </si>
  <si>
    <t>Sat mash up</t>
  </si>
  <si>
    <t>Bottle Alley. Prom funicular railway</t>
  </si>
  <si>
    <t>Hastings Alexabdra Park, Seafront and Old Town</t>
  </si>
  <si>
    <t>Belonging - Skater Kids</t>
  </si>
  <si>
    <t>Markwick Street, St Leonards-on-sea</t>
  </si>
  <si>
    <t>Grosvernor Fardens end fo seafront promenade</t>
  </si>
  <si>
    <t>Property Show for C4</t>
  </si>
  <si>
    <t>Crecy Road and Fletcher Avenue - The Ridge</t>
  </si>
  <si>
    <t>TV ad promo</t>
  </si>
  <si>
    <t>Start up indie film for local festival</t>
  </si>
  <si>
    <t>Hastings, along promenade by Goat Ledge Café</t>
  </si>
  <si>
    <t>Crime documentory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</si>
</sst>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6" x14ac:knownFonts="1">
    <font>
      <sz val="11"/>
      <color theme="1"/>
      <name val="Aptos Narrow"/>
      <family val="2"/>
      <scheme val="minor"/>
    </font>
    <font>
      <sz val="11"/>
      <color theme="1"/>
      <name val="Aptos Narrow"/>
      <family val="2"/>
      <scheme val="minor"/>
    </font>
    <font>
      <b/>
      <sz val="10"/>
      <name val="Arial"/>
      <family val="2"/>
    </font>
    <font>
      <sz val="10"/>
      <name val="Arial"/>
      <family val="2"/>
    </font>
    <font>
      <b/>
      <sz val="10"/>
      <color theme="0" tint="-0.34998626667073579"/>
      <name val="Arial"/>
      <family val="2"/>
    </font>
    <font>
      <b/>
      <sz val="11"/>
      <name val="Arial"/>
      <family val="2"/>
    </font>
    <font>
      <sz val="10"/>
      <color theme="0" tint="-0.34998626667073579"/>
      <name val="Arial"/>
      <family val="2"/>
    </font>
    <font>
      <sz val="11"/>
      <color rgb="FF0070C0"/>
      <name val="Arial"/>
      <family val="2"/>
    </font>
    <font>
      <sz val="11"/>
      <name val="Arial"/>
      <family val="2"/>
    </font>
    <font>
      <sz val="11"/>
      <color theme="0" tint="-0.34998626667073579"/>
      <name val="Arial"/>
      <family val="2"/>
    </font>
    <font>
      <sz val="10"/>
      <color theme="0" tint="-0.249977111117893"/>
      <name val="Arial"/>
      <family val="2"/>
    </font>
    <font>
      <sz val="10"/>
      <color theme="1"/>
      <name val="Arial"/>
      <family val="2"/>
    </font>
    <font>
      <i/>
      <sz val="10"/>
      <color rgb="FF00B0F0"/>
      <name val="Arial"/>
      <family val="2"/>
    </font>
    <font>
      <sz val="11"/>
      <color theme="1"/>
      <name val="Arial"/>
      <family val="2"/>
    </font>
    <font>
      <b/>
      <sz val="11"/>
      <color theme="0" tint="-0.34998626667073579"/>
      <name val="Arial"/>
      <family val="2"/>
    </font>
    <font>
      <sz val="11"/>
      <color theme="4"/>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0">
    <xf numFmtId="0" fontId="0" fillId="0" borderId="0" xfId="0"/>
    <xf numFmtId="0" fontId="2" fillId="2" borderId="1" xfId="0" applyFont="1" applyFill="1" applyBorder="1" applyAlignment="1">
      <alignment horizontal="center" vertical="center" wrapText="1"/>
    </xf>
    <xf numFmtId="44" fontId="4"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Border="1"/>
    <xf numFmtId="44" fontId="6" fillId="0" borderId="1" xfId="1" applyFont="1" applyBorder="1"/>
    <xf numFmtId="0" fontId="3" fillId="0" borderId="1" xfId="0" applyFont="1" applyBorder="1"/>
    <xf numFmtId="0" fontId="3" fillId="0" borderId="1" xfId="0" applyFont="1" applyBorder="1" applyAlignment="1">
      <alignment wrapText="1"/>
    </xf>
    <xf numFmtId="0" fontId="8" fillId="3" borderId="1" xfId="0" applyFont="1" applyFill="1" applyBorder="1" applyAlignment="1">
      <alignment wrapText="1"/>
    </xf>
    <xf numFmtId="44" fontId="6" fillId="0" borderId="1" xfId="1" applyFont="1" applyBorder="1" applyAlignment="1">
      <alignment wrapText="1"/>
    </xf>
    <xf numFmtId="0" fontId="0" fillId="0" borderId="1" xfId="0" applyBorder="1" applyAlignment="1">
      <alignment wrapText="1"/>
    </xf>
    <xf numFmtId="0" fontId="8" fillId="0" borderId="1" xfId="0" applyFont="1" applyBorder="1" applyAlignment="1">
      <alignment wrapText="1"/>
    </xf>
    <xf numFmtId="44" fontId="10" fillId="0" borderId="1" xfId="1" applyFont="1" applyBorder="1" applyAlignment="1">
      <alignment wrapText="1"/>
    </xf>
    <xf numFmtId="0" fontId="11" fillId="0" borderId="1" xfId="0" applyFont="1" applyBorder="1"/>
    <xf numFmtId="0" fontId="12" fillId="0" borderId="1" xfId="0" applyFont="1" applyBorder="1"/>
    <xf numFmtId="0" fontId="11" fillId="0" borderId="1" xfId="0" applyFont="1" applyBorder="1" applyAlignment="1">
      <alignment wrapText="1"/>
    </xf>
    <xf numFmtId="0" fontId="13" fillId="0" borderId="1" xfId="0" applyFont="1" applyBorder="1" applyAlignment="1">
      <alignment wrapText="1"/>
    </xf>
    <xf numFmtId="44" fontId="10" fillId="0" borderId="1" xfId="1" applyFont="1" applyBorder="1"/>
    <xf numFmtId="0" fontId="8" fillId="3" borderId="1" xfId="0" applyFont="1" applyFill="1" applyBorder="1"/>
    <xf numFmtId="0" fontId="8" fillId="0" borderId="1" xfId="0" applyFont="1" applyBorder="1"/>
    <xf numFmtId="0" fontId="8" fillId="0" borderId="0" xfId="0" applyFont="1"/>
    <xf numFmtId="0" fontId="8" fillId="0" borderId="0" xfId="0" applyFont="1" applyAlignment="1">
      <alignment wrapText="1"/>
    </xf>
    <xf numFmtId="44" fontId="14" fillId="2" borderId="1" xfId="1" applyFont="1" applyFill="1" applyBorder="1" applyAlignment="1">
      <alignment horizontal="center" vertical="center" wrapText="1"/>
    </xf>
    <xf numFmtId="0" fontId="8" fillId="3" borderId="2" xfId="0" applyFont="1" applyFill="1" applyBorder="1" applyAlignment="1">
      <alignment wrapText="1"/>
    </xf>
    <xf numFmtId="44" fontId="9" fillId="0" borderId="1" xfId="1" applyFont="1" applyBorder="1" applyAlignment="1">
      <alignment wrapText="1"/>
    </xf>
    <xf numFmtId="0" fontId="13" fillId="3" borderId="1" xfId="0" applyFont="1" applyFill="1" applyBorder="1" applyAlignment="1">
      <alignment wrapText="1"/>
    </xf>
    <xf numFmtId="0" fontId="15" fillId="0" borderId="0" xfId="0" applyFont="1" applyAlignment="1">
      <alignment wrapText="1"/>
    </xf>
    <xf numFmtId="0" fontId="7" fillId="0" borderId="0" xfId="0" applyFont="1"/>
    <xf numFmtId="44" fontId="9" fillId="0" borderId="1" xfId="1" applyFont="1" applyBorder="1"/>
    <xf numFmtId="0" fontId="13" fillId="0" borderId="1" xfId="0" applyFont="1" applyBorder="1"/>
    <xf numFmtId="0" fontId="13" fillId="0" borderId="0" xfId="0" applyFont="1"/>
    <xf numFmtId="0" fontId="13" fillId="0" borderId="0" xfId="0" applyFont="1" applyAlignment="1">
      <alignment wrapText="1"/>
    </xf>
    <xf numFmtId="44" fontId="9" fillId="3" borderId="3" xfId="1" applyFont="1" applyFill="1" applyBorder="1" applyAlignment="1">
      <alignment wrapText="1"/>
    </xf>
    <xf numFmtId="44" fontId="9" fillId="0" borderId="3" xfId="1" applyFont="1" applyBorder="1" applyAlignment="1">
      <alignment wrapText="1"/>
    </xf>
    <xf numFmtId="44" fontId="9" fillId="0" borderId="3" xfId="1" applyFont="1" applyFill="1" applyBorder="1" applyAlignment="1">
      <alignment wrapText="1"/>
    </xf>
    <xf numFmtId="0" fontId="8" fillId="3" borderId="1" xfId="0" applyFont="1" applyFill="1" applyBorder="1" applyAlignment="1">
      <alignment horizontal="left" wrapText="1"/>
    </xf>
    <xf numFmtId="44" fontId="9" fillId="3" borderId="3" xfId="1" applyFont="1" applyFill="1" applyBorder="1" applyAlignment="1"/>
    <xf numFmtId="44" fontId="9" fillId="0" borderId="3" xfId="1" applyFont="1" applyBorder="1" applyAlignment="1"/>
    <xf numFmtId="44" fontId="14" fillId="2" borderId="3" xfId="1" applyFont="1" applyFill="1" applyBorder="1" applyAlignment="1">
      <alignment wrapText="1"/>
    </xf>
    <xf numFmtId="0" fontId="3" fillId="0" borderId="1" xfId="0" applyFont="1" applyBorder="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D0D2-EFE7-4541-8780-0AB93E6358B0}">
  <dimension ref="A1:G31"/>
  <sheetViews>
    <sheetView tabSelected="1" zoomScale="108" zoomScaleNormal="108" workbookViewId="0">
      <pane ySplit="1" topLeftCell="A2" activePane="bottomLeft" state="frozen"/>
      <selection pane="bottomLeft" activeCell="B30" sqref="B30"/>
    </sheetView>
  </sheetViews>
  <sheetFormatPr defaultColWidth="20.85546875" defaultRowHeight="30.75" customHeight="1" x14ac:dyDescent="0.2"/>
  <cols>
    <col min="1" max="1" width="32.5703125" style="29" customWidth="1"/>
    <col min="2" max="2" width="40.85546875" style="16" customWidth="1"/>
    <col min="3" max="3" width="13.85546875" style="37" customWidth="1"/>
    <col min="4" max="7" width="20.85546875" style="30"/>
    <col min="8" max="16384" width="20.85546875" style="29"/>
  </cols>
  <sheetData>
    <row r="1" spans="1:3" ht="30.75" customHeight="1" x14ac:dyDescent="0.25">
      <c r="A1" s="3" t="s">
        <v>0</v>
      </c>
      <c r="B1" s="1" t="s">
        <v>1</v>
      </c>
      <c r="C1" s="38">
        <f>SUM(C2:C84)</f>
        <v>15212.5</v>
      </c>
    </row>
    <row r="2" spans="1:3" s="20" customFormat="1" ht="30.75" customHeight="1" x14ac:dyDescent="0.2">
      <c r="A2" s="8" t="s">
        <v>2</v>
      </c>
      <c r="B2" s="8" t="s">
        <v>3</v>
      </c>
      <c r="C2" s="32">
        <v>850</v>
      </c>
    </row>
    <row r="3" spans="1:3" s="20" customFormat="1" ht="30.75" customHeight="1" x14ac:dyDescent="0.2">
      <c r="A3" s="35" t="s">
        <v>4</v>
      </c>
      <c r="B3" s="35" t="s">
        <v>5</v>
      </c>
      <c r="C3" s="32">
        <v>1250</v>
      </c>
    </row>
    <row r="4" spans="1:3" s="20" customFormat="1" ht="30.75" customHeight="1" x14ac:dyDescent="0.2">
      <c r="A4" s="8" t="s">
        <v>182</v>
      </c>
      <c r="B4" s="23" t="s">
        <v>6</v>
      </c>
      <c r="C4" s="32">
        <v>450</v>
      </c>
    </row>
    <row r="5" spans="1:3" s="20" customFormat="1" ht="30.75" customHeight="1" x14ac:dyDescent="0.2">
      <c r="A5" s="18" t="s">
        <v>183</v>
      </c>
      <c r="B5" s="8" t="s">
        <v>7</v>
      </c>
      <c r="C5" s="36">
        <v>800</v>
      </c>
    </row>
    <row r="6" spans="1:3" s="20" customFormat="1" ht="30.75" customHeight="1" x14ac:dyDescent="0.2">
      <c r="A6" s="8" t="s">
        <v>8</v>
      </c>
      <c r="B6" s="23" t="s">
        <v>184</v>
      </c>
      <c r="C6" s="32">
        <v>350</v>
      </c>
    </row>
    <row r="7" spans="1:3" s="20" customFormat="1" ht="30.75" customHeight="1" x14ac:dyDescent="0.2">
      <c r="A7" s="18" t="s">
        <v>9</v>
      </c>
      <c r="B7" s="18" t="s">
        <v>185</v>
      </c>
      <c r="C7" s="36">
        <v>850</v>
      </c>
    </row>
    <row r="8" spans="1:3" s="30" customFormat="1" ht="30.75" customHeight="1" x14ac:dyDescent="0.2">
      <c r="A8" s="29" t="s">
        <v>10</v>
      </c>
      <c r="B8" s="29" t="s">
        <v>11</v>
      </c>
      <c r="C8" s="37">
        <v>325</v>
      </c>
    </row>
    <row r="9" spans="1:3" s="31" customFormat="1" ht="30.75" customHeight="1" x14ac:dyDescent="0.2">
      <c r="A9" s="25" t="s">
        <v>186</v>
      </c>
      <c r="B9" s="8" t="s">
        <v>187</v>
      </c>
      <c r="C9" s="32">
        <v>325</v>
      </c>
    </row>
    <row r="10" spans="1:3" s="31" customFormat="1" ht="30.75" customHeight="1" x14ac:dyDescent="0.2">
      <c r="A10" s="11" t="s">
        <v>12</v>
      </c>
      <c r="B10" s="11" t="s">
        <v>188</v>
      </c>
      <c r="C10" s="33">
        <v>325</v>
      </c>
    </row>
    <row r="11" spans="1:3" s="26" customFormat="1" ht="30.75" customHeight="1" x14ac:dyDescent="0.2">
      <c r="A11" s="25" t="s">
        <v>189</v>
      </c>
      <c r="B11" s="25" t="s">
        <v>11</v>
      </c>
      <c r="C11" s="32">
        <v>300</v>
      </c>
    </row>
    <row r="12" spans="1:3" s="27" customFormat="1" ht="30.75" customHeight="1" x14ac:dyDescent="0.2">
      <c r="A12" s="18" t="s">
        <v>13</v>
      </c>
      <c r="B12" s="18" t="s">
        <v>190</v>
      </c>
      <c r="C12" s="36">
        <v>350</v>
      </c>
    </row>
    <row r="13" spans="1:3" s="30" customFormat="1" ht="30.75" customHeight="1" x14ac:dyDescent="0.2">
      <c r="A13" s="11" t="s">
        <v>14</v>
      </c>
      <c r="B13" s="11" t="s">
        <v>15</v>
      </c>
      <c r="C13" s="33">
        <v>325</v>
      </c>
    </row>
    <row r="14" spans="1:3" s="30" customFormat="1" ht="30.75" customHeight="1" x14ac:dyDescent="0.2">
      <c r="A14" s="29" t="s">
        <v>16</v>
      </c>
      <c r="B14" s="16" t="s">
        <v>17</v>
      </c>
      <c r="C14" s="37">
        <v>400</v>
      </c>
    </row>
    <row r="15" spans="1:3" s="30" customFormat="1" ht="30.75" customHeight="1" x14ac:dyDescent="0.2">
      <c r="A15" s="29" t="s">
        <v>18</v>
      </c>
      <c r="B15" s="16" t="s">
        <v>19</v>
      </c>
      <c r="C15" s="37">
        <v>250</v>
      </c>
    </row>
    <row r="16" spans="1:3" s="20" customFormat="1" ht="30.75" customHeight="1" x14ac:dyDescent="0.2">
      <c r="A16" s="19" t="s">
        <v>20</v>
      </c>
      <c r="B16" s="19" t="s">
        <v>191</v>
      </c>
      <c r="C16" s="33">
        <v>325</v>
      </c>
    </row>
    <row r="17" spans="1:7" s="11" customFormat="1" ht="30.75" customHeight="1" x14ac:dyDescent="0.2">
      <c r="A17" s="11" t="s">
        <v>21</v>
      </c>
      <c r="B17" s="11" t="s">
        <v>22</v>
      </c>
      <c r="C17" s="33">
        <v>1000</v>
      </c>
      <c r="D17" s="21"/>
      <c r="E17" s="21"/>
      <c r="F17" s="21"/>
      <c r="G17" s="21"/>
    </row>
    <row r="18" spans="1:7" s="21" customFormat="1" ht="30.75" customHeight="1" x14ac:dyDescent="0.2">
      <c r="A18" s="11" t="s">
        <v>23</v>
      </c>
      <c r="B18" s="11" t="s">
        <v>24</v>
      </c>
      <c r="C18" s="34">
        <v>300</v>
      </c>
    </row>
    <row r="19" spans="1:7" s="21" customFormat="1" ht="30.75" customHeight="1" x14ac:dyDescent="0.2">
      <c r="A19" s="8" t="s">
        <v>192</v>
      </c>
      <c r="B19" s="8" t="s">
        <v>25</v>
      </c>
      <c r="C19" s="32">
        <v>250</v>
      </c>
    </row>
    <row r="20" spans="1:7" s="21" customFormat="1" ht="30.75" customHeight="1" x14ac:dyDescent="0.2">
      <c r="A20" s="8" t="s">
        <v>26</v>
      </c>
      <c r="B20" s="8" t="s">
        <v>27</v>
      </c>
      <c r="C20" s="32">
        <v>250</v>
      </c>
    </row>
    <row r="21" spans="1:7" s="21" customFormat="1" ht="30.75" customHeight="1" x14ac:dyDescent="0.2">
      <c r="A21" s="8" t="s">
        <v>28</v>
      </c>
      <c r="B21" s="8" t="s">
        <v>29</v>
      </c>
      <c r="C21" s="32">
        <v>2400</v>
      </c>
    </row>
    <row r="22" spans="1:7" s="21" customFormat="1" ht="30.75" customHeight="1" x14ac:dyDescent="0.2">
      <c r="A22" s="8" t="s">
        <v>30</v>
      </c>
      <c r="B22" s="8" t="s">
        <v>31</v>
      </c>
      <c r="C22" s="32">
        <v>150</v>
      </c>
    </row>
    <row r="23" spans="1:7" s="21" customFormat="1" ht="30.75" customHeight="1" x14ac:dyDescent="0.2">
      <c r="A23" s="8" t="s">
        <v>30</v>
      </c>
      <c r="B23" s="8" t="s">
        <v>32</v>
      </c>
      <c r="C23" s="32">
        <v>50</v>
      </c>
    </row>
    <row r="24" spans="1:7" s="21" customFormat="1" ht="30.75" customHeight="1" x14ac:dyDescent="0.2">
      <c r="A24" s="11" t="s">
        <v>33</v>
      </c>
      <c r="B24" s="11" t="s">
        <v>193</v>
      </c>
      <c r="C24" s="33">
        <v>200</v>
      </c>
    </row>
    <row r="25" spans="1:7" s="21" customFormat="1" ht="30.75" customHeight="1" x14ac:dyDescent="0.2">
      <c r="A25" s="11" t="s">
        <v>34</v>
      </c>
      <c r="B25" s="11" t="s">
        <v>35</v>
      </c>
      <c r="C25" s="33">
        <v>1000</v>
      </c>
    </row>
    <row r="26" spans="1:7" s="21" customFormat="1" ht="30.75" customHeight="1" x14ac:dyDescent="0.2">
      <c r="A26" s="11" t="s">
        <v>36</v>
      </c>
      <c r="B26" s="11" t="s">
        <v>37</v>
      </c>
      <c r="C26" s="33">
        <v>425</v>
      </c>
    </row>
    <row r="27" spans="1:7" s="21" customFormat="1" ht="30.75" customHeight="1" x14ac:dyDescent="0.2">
      <c r="A27" s="11" t="s">
        <v>194</v>
      </c>
      <c r="B27" s="11" t="s">
        <v>38</v>
      </c>
      <c r="C27" s="33">
        <v>650</v>
      </c>
    </row>
    <row r="28" spans="1:7" s="20" customFormat="1" ht="30.75" customHeight="1" x14ac:dyDescent="0.2">
      <c r="A28" s="8" t="s">
        <v>195</v>
      </c>
      <c r="B28" s="8" t="s">
        <v>196</v>
      </c>
      <c r="C28" s="32">
        <v>150</v>
      </c>
    </row>
    <row r="29" spans="1:7" s="20" customFormat="1" ht="30.75" customHeight="1" x14ac:dyDescent="0.2">
      <c r="A29" s="8" t="s">
        <v>39</v>
      </c>
      <c r="B29" s="8" t="s">
        <v>40</v>
      </c>
      <c r="C29" s="32">
        <v>50</v>
      </c>
    </row>
    <row r="30" spans="1:7" s="19" customFormat="1" ht="30.75" customHeight="1" x14ac:dyDescent="0.2">
      <c r="A30" s="19" t="s">
        <v>197</v>
      </c>
      <c r="B30" s="19" t="s">
        <v>41</v>
      </c>
      <c r="C30" s="32">
        <v>212.5</v>
      </c>
      <c r="D30" s="20"/>
      <c r="E30" s="20"/>
      <c r="F30" s="20"/>
      <c r="G30" s="20"/>
    </row>
    <row r="31" spans="1:7" s="30" customFormat="1" ht="30.75" customHeight="1" x14ac:dyDescent="0.2">
      <c r="A31" s="18" t="s">
        <v>42</v>
      </c>
      <c r="B31" s="18" t="s">
        <v>43</v>
      </c>
      <c r="C31" s="32">
        <v>650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71FD8-E3F3-4AAB-B5CD-96AEB5B8A33C}">
  <dimension ref="A1:C23"/>
  <sheetViews>
    <sheetView topLeftCell="A12" workbookViewId="0"/>
  </sheetViews>
  <sheetFormatPr defaultColWidth="29.42578125" defaultRowHeight="39" customHeight="1" x14ac:dyDescent="0.2"/>
  <cols>
    <col min="1" max="1" width="29.42578125" style="29"/>
    <col min="2" max="2" width="29.42578125" style="16"/>
    <col min="3" max="3" width="15.7109375" style="28" customWidth="1"/>
    <col min="4" max="16384" width="29.42578125" style="29"/>
  </cols>
  <sheetData>
    <row r="1" spans="1:3" ht="39" customHeight="1" x14ac:dyDescent="0.2">
      <c r="A1" s="3" t="s">
        <v>0</v>
      </c>
      <c r="B1" s="1" t="s">
        <v>1</v>
      </c>
      <c r="C1" s="22">
        <f>SUM(C2:C47)</f>
        <v>14775</v>
      </c>
    </row>
    <row r="2" spans="1:3" s="19" customFormat="1" ht="39" customHeight="1" x14ac:dyDescent="0.2">
      <c r="A2" s="19" t="s">
        <v>12</v>
      </c>
      <c r="B2" s="11" t="s">
        <v>44</v>
      </c>
      <c r="C2" s="28">
        <v>700</v>
      </c>
    </row>
    <row r="3" spans="1:3" s="19" customFormat="1" ht="39" customHeight="1" x14ac:dyDescent="0.2">
      <c r="A3" s="19" t="s">
        <v>45</v>
      </c>
      <c r="B3" s="11" t="s">
        <v>46</v>
      </c>
      <c r="C3" s="24">
        <v>500</v>
      </c>
    </row>
    <row r="4" spans="1:3" ht="39" customHeight="1" x14ac:dyDescent="0.2">
      <c r="A4" s="29" t="s">
        <v>47</v>
      </c>
      <c r="B4" s="16" t="s">
        <v>48</v>
      </c>
      <c r="C4" s="24">
        <v>350</v>
      </c>
    </row>
    <row r="5" spans="1:3" ht="39" customHeight="1" x14ac:dyDescent="0.2">
      <c r="A5" s="29" t="s">
        <v>49</v>
      </c>
      <c r="B5" s="16" t="s">
        <v>50</v>
      </c>
      <c r="C5" s="28">
        <v>500</v>
      </c>
    </row>
    <row r="6" spans="1:3" s="19" customFormat="1" ht="39" customHeight="1" x14ac:dyDescent="0.2">
      <c r="A6" s="19" t="s">
        <v>51</v>
      </c>
      <c r="B6" s="11" t="s">
        <v>52</v>
      </c>
      <c r="C6" s="24">
        <v>600</v>
      </c>
    </row>
    <row r="7" spans="1:3" s="19" customFormat="1" ht="39" customHeight="1" x14ac:dyDescent="0.2">
      <c r="A7" s="19" t="s">
        <v>53</v>
      </c>
      <c r="B7" s="11" t="s">
        <v>54</v>
      </c>
      <c r="C7" s="28">
        <v>850</v>
      </c>
    </row>
    <row r="8" spans="1:3" s="19" customFormat="1" ht="39" customHeight="1" x14ac:dyDescent="0.2">
      <c r="A8" s="19" t="s">
        <v>55</v>
      </c>
      <c r="B8" s="19" t="s">
        <v>56</v>
      </c>
      <c r="C8" s="28">
        <v>850</v>
      </c>
    </row>
    <row r="9" spans="1:3" s="19" customFormat="1" ht="39" customHeight="1" x14ac:dyDescent="0.2">
      <c r="A9" s="19" t="s">
        <v>53</v>
      </c>
      <c r="B9" s="11" t="s">
        <v>57</v>
      </c>
      <c r="C9" s="28">
        <v>850</v>
      </c>
    </row>
    <row r="10" spans="1:3" s="19" customFormat="1" ht="39" customHeight="1" x14ac:dyDescent="0.2">
      <c r="A10" s="19" t="s">
        <v>58</v>
      </c>
      <c r="B10" s="19" t="s">
        <v>59</v>
      </c>
      <c r="C10" s="28">
        <v>300</v>
      </c>
    </row>
    <row r="11" spans="1:3" s="19" customFormat="1" ht="39" customHeight="1" x14ac:dyDescent="0.2">
      <c r="A11" s="19" t="s">
        <v>60</v>
      </c>
      <c r="B11" s="19" t="s">
        <v>61</v>
      </c>
      <c r="C11" s="28">
        <v>100</v>
      </c>
    </row>
    <row r="12" spans="1:3" ht="39" customHeight="1" x14ac:dyDescent="0.2">
      <c r="A12" s="29" t="s">
        <v>62</v>
      </c>
      <c r="B12" s="29" t="s">
        <v>63</v>
      </c>
      <c r="C12" s="28">
        <v>250</v>
      </c>
    </row>
    <row r="13" spans="1:3" s="19" customFormat="1" ht="39" customHeight="1" x14ac:dyDescent="0.2">
      <c r="A13" s="19" t="s">
        <v>64</v>
      </c>
      <c r="B13" s="19" t="s">
        <v>65</v>
      </c>
      <c r="C13" s="28">
        <v>1000</v>
      </c>
    </row>
    <row r="14" spans="1:3" ht="39" customHeight="1" x14ac:dyDescent="0.2">
      <c r="A14" s="29" t="s">
        <v>66</v>
      </c>
      <c r="B14" s="29" t="s">
        <v>29</v>
      </c>
      <c r="C14" s="28">
        <v>850</v>
      </c>
    </row>
    <row r="15" spans="1:3" s="19" customFormat="1" ht="39" customHeight="1" x14ac:dyDescent="0.2">
      <c r="A15" s="19" t="s">
        <v>67</v>
      </c>
      <c r="B15" s="11" t="s">
        <v>68</v>
      </c>
      <c r="C15" s="28">
        <f>2*1750</f>
        <v>3500</v>
      </c>
    </row>
    <row r="16" spans="1:3" s="19" customFormat="1" ht="39" customHeight="1" x14ac:dyDescent="0.2">
      <c r="A16" s="19" t="s">
        <v>55</v>
      </c>
      <c r="B16" s="11" t="s">
        <v>69</v>
      </c>
      <c r="C16" s="28">
        <v>600</v>
      </c>
    </row>
    <row r="17" spans="1:3" s="19" customFormat="1" ht="39" customHeight="1" x14ac:dyDescent="0.2">
      <c r="A17" s="19" t="s">
        <v>70</v>
      </c>
      <c r="B17" s="11" t="s">
        <v>71</v>
      </c>
      <c r="C17" s="28">
        <v>450</v>
      </c>
    </row>
    <row r="18" spans="1:3" s="19" customFormat="1" ht="39" customHeight="1" x14ac:dyDescent="0.2">
      <c r="A18" s="19" t="s">
        <v>72</v>
      </c>
      <c r="B18" s="11" t="s">
        <v>73</v>
      </c>
      <c r="C18" s="28">
        <v>150</v>
      </c>
    </row>
    <row r="19" spans="1:3" ht="39" customHeight="1" x14ac:dyDescent="0.2">
      <c r="A19" s="29" t="s">
        <v>74</v>
      </c>
      <c r="B19" s="16" t="s">
        <v>75</v>
      </c>
      <c r="C19" s="28">
        <v>50</v>
      </c>
    </row>
    <row r="20" spans="1:3" s="19" customFormat="1" ht="39" customHeight="1" x14ac:dyDescent="0.2">
      <c r="A20" s="19" t="s">
        <v>76</v>
      </c>
      <c r="B20" s="11" t="s">
        <v>77</v>
      </c>
      <c r="C20" s="28">
        <v>850</v>
      </c>
    </row>
    <row r="21" spans="1:3" s="19" customFormat="1" ht="39" customHeight="1" x14ac:dyDescent="0.2">
      <c r="A21" s="19" t="s">
        <v>78</v>
      </c>
      <c r="B21" s="11" t="s">
        <v>79</v>
      </c>
      <c r="C21" s="28">
        <v>1000</v>
      </c>
    </row>
    <row r="22" spans="1:3" s="19" customFormat="1" ht="39" customHeight="1" x14ac:dyDescent="0.2">
      <c r="A22" s="19" t="s">
        <v>78</v>
      </c>
      <c r="B22" s="19" t="s">
        <v>80</v>
      </c>
      <c r="C22" s="28">
        <v>50</v>
      </c>
    </row>
    <row r="23" spans="1:3" s="19" customFormat="1" ht="39" customHeight="1" x14ac:dyDescent="0.2">
      <c r="A23" s="19" t="s">
        <v>81</v>
      </c>
      <c r="B23" s="11" t="s">
        <v>82</v>
      </c>
      <c r="C23" s="28">
        <v>425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AB5BA-1083-4E64-8893-6CDC7128BF42}">
  <dimension ref="A1:C19"/>
  <sheetViews>
    <sheetView workbookViewId="0">
      <pane ySplit="1" topLeftCell="A20" activePane="bottomLeft" state="frozen"/>
      <selection pane="bottomLeft"/>
    </sheetView>
  </sheetViews>
  <sheetFormatPr defaultColWidth="20.85546875" defaultRowHeight="56.25" customHeight="1" x14ac:dyDescent="0.25"/>
  <cols>
    <col min="1" max="1" width="22.7109375" style="10" customWidth="1"/>
    <col min="2" max="2" width="29.42578125" style="10" customWidth="1"/>
    <col min="3" max="3" width="12.85546875" style="28" customWidth="1"/>
    <col min="4" max="16384" width="20.85546875" style="4"/>
  </cols>
  <sheetData>
    <row r="1" spans="1:3" ht="56.25" customHeight="1" x14ac:dyDescent="0.25">
      <c r="A1" s="3" t="s">
        <v>0</v>
      </c>
      <c r="B1" s="1" t="s">
        <v>1</v>
      </c>
      <c r="C1" s="22">
        <f>SUM(C2:C112)</f>
        <v>13610</v>
      </c>
    </row>
    <row r="2" spans="1:3" s="19" customFormat="1" ht="56.25" customHeight="1" x14ac:dyDescent="0.2">
      <c r="A2" s="11" t="s">
        <v>83</v>
      </c>
      <c r="B2" s="11" t="s">
        <v>84</v>
      </c>
      <c r="C2" s="28">
        <v>400</v>
      </c>
    </row>
    <row r="3" spans="1:3" s="19" customFormat="1" ht="56.25" customHeight="1" x14ac:dyDescent="0.2">
      <c r="A3" s="11" t="s">
        <v>85</v>
      </c>
      <c r="B3" s="11" t="s">
        <v>86</v>
      </c>
      <c r="C3" s="28">
        <f>(2*750)+375</f>
        <v>1875</v>
      </c>
    </row>
    <row r="4" spans="1:3" s="19" customFormat="1" ht="56.25" customHeight="1" x14ac:dyDescent="0.2">
      <c r="A4" s="11" t="s">
        <v>78</v>
      </c>
      <c r="B4" s="11" t="s">
        <v>80</v>
      </c>
      <c r="C4" s="28">
        <v>50</v>
      </c>
    </row>
    <row r="5" spans="1:3" s="19" customFormat="1" ht="56.25" customHeight="1" x14ac:dyDescent="0.2">
      <c r="A5" s="11" t="s">
        <v>78</v>
      </c>
      <c r="B5" s="11" t="s">
        <v>80</v>
      </c>
      <c r="C5" s="28">
        <v>50</v>
      </c>
    </row>
    <row r="6" spans="1:3" s="19" customFormat="1" ht="56.25" customHeight="1" x14ac:dyDescent="0.2">
      <c r="A6" s="11" t="s">
        <v>87</v>
      </c>
      <c r="B6" s="11" t="s">
        <v>88</v>
      </c>
      <c r="C6" s="28">
        <v>500</v>
      </c>
    </row>
    <row r="7" spans="1:3" s="19" customFormat="1" ht="56.25" customHeight="1" x14ac:dyDescent="0.2">
      <c r="A7" s="11" t="s">
        <v>89</v>
      </c>
      <c r="B7" s="11" t="s">
        <v>90</v>
      </c>
      <c r="C7" s="28">
        <v>750</v>
      </c>
    </row>
    <row r="8" spans="1:3" s="19" customFormat="1" ht="56.25" customHeight="1" x14ac:dyDescent="0.2">
      <c r="A8" s="11" t="s">
        <v>81</v>
      </c>
      <c r="B8" s="11" t="s">
        <v>91</v>
      </c>
      <c r="C8" s="28">
        <v>1200</v>
      </c>
    </row>
    <row r="9" spans="1:3" s="19" customFormat="1" ht="56.25" customHeight="1" x14ac:dyDescent="0.2">
      <c r="A9" s="11" t="s">
        <v>92</v>
      </c>
      <c r="B9" s="11" t="s">
        <v>93</v>
      </c>
      <c r="C9" s="28">
        <v>400</v>
      </c>
    </row>
    <row r="10" spans="1:3" s="19" customFormat="1" ht="56.25" customHeight="1" x14ac:dyDescent="0.2">
      <c r="A10" s="11" t="s">
        <v>94</v>
      </c>
      <c r="B10" s="11" t="s">
        <v>95</v>
      </c>
      <c r="C10" s="28">
        <v>600</v>
      </c>
    </row>
    <row r="11" spans="1:3" s="19" customFormat="1" ht="56.25" customHeight="1" x14ac:dyDescent="0.2">
      <c r="A11" s="11" t="s">
        <v>96</v>
      </c>
      <c r="B11" s="11" t="s">
        <v>97</v>
      </c>
      <c r="C11" s="28">
        <v>60</v>
      </c>
    </row>
    <row r="12" spans="1:3" s="19" customFormat="1" ht="56.25" customHeight="1" x14ac:dyDescent="0.2">
      <c r="A12" s="11" t="s">
        <v>98</v>
      </c>
      <c r="B12" s="11" t="s">
        <v>99</v>
      </c>
      <c r="C12" s="28">
        <f>4*700</f>
        <v>2800</v>
      </c>
    </row>
    <row r="13" spans="1:3" s="19" customFormat="1" ht="56.25" customHeight="1" x14ac:dyDescent="0.2">
      <c r="A13" s="11" t="s">
        <v>100</v>
      </c>
      <c r="B13" s="11" t="s">
        <v>101</v>
      </c>
      <c r="C13" s="28">
        <v>200</v>
      </c>
    </row>
    <row r="14" spans="1:3" s="19" customFormat="1" ht="56.25" customHeight="1" x14ac:dyDescent="0.2">
      <c r="A14" s="11" t="s">
        <v>81</v>
      </c>
      <c r="B14" s="11" t="s">
        <v>102</v>
      </c>
      <c r="C14" s="28">
        <v>500</v>
      </c>
    </row>
    <row r="15" spans="1:3" s="19" customFormat="1" ht="56.25" customHeight="1" x14ac:dyDescent="0.2">
      <c r="A15" s="11" t="s">
        <v>103</v>
      </c>
      <c r="B15" s="11" t="s">
        <v>104</v>
      </c>
      <c r="C15" s="28">
        <v>425</v>
      </c>
    </row>
    <row r="16" spans="1:3" s="19" customFormat="1" ht="56.25" customHeight="1" x14ac:dyDescent="0.2">
      <c r="A16" s="11" t="s">
        <v>105</v>
      </c>
      <c r="B16" s="11" t="s">
        <v>106</v>
      </c>
      <c r="C16" s="28">
        <v>200</v>
      </c>
    </row>
    <row r="17" spans="1:3" ht="56.25" customHeight="1" x14ac:dyDescent="0.25">
      <c r="A17" s="10" t="s">
        <v>107</v>
      </c>
      <c r="B17" s="10" t="s">
        <v>108</v>
      </c>
      <c r="C17" s="28">
        <f>1250+600+400</f>
        <v>2250</v>
      </c>
    </row>
    <row r="18" spans="1:3" ht="56.25" customHeight="1" x14ac:dyDescent="0.25">
      <c r="A18" s="10" t="s">
        <v>109</v>
      </c>
      <c r="B18" s="10" t="s">
        <v>110</v>
      </c>
      <c r="C18" s="24">
        <v>500</v>
      </c>
    </row>
    <row r="19" spans="1:3" s="19" customFormat="1" ht="56.25" customHeight="1" x14ac:dyDescent="0.2">
      <c r="A19" s="11" t="s">
        <v>111</v>
      </c>
      <c r="B19" s="11" t="s">
        <v>112</v>
      </c>
      <c r="C19" s="28">
        <v>850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D82D2-6169-42FD-9D58-4A1FE2479138}">
  <dimension ref="A1:I26"/>
  <sheetViews>
    <sheetView workbookViewId="0">
      <pane ySplit="1" topLeftCell="A9" activePane="bottomLeft" state="frozen"/>
      <selection pane="bottomLeft"/>
    </sheetView>
  </sheetViews>
  <sheetFormatPr defaultColWidth="27.85546875" defaultRowHeight="42.75" customHeight="1" x14ac:dyDescent="0.25"/>
  <cols>
    <col min="1" max="2" width="27.85546875" style="10"/>
    <col min="3" max="3" width="19.140625" style="5" customWidth="1"/>
    <col min="4" max="9" width="27.85546875" style="29"/>
    <col min="10" max="16384" width="27.85546875" style="4"/>
  </cols>
  <sheetData>
    <row r="1" spans="1:3" ht="42.75" customHeight="1" x14ac:dyDescent="0.25">
      <c r="A1" s="3" t="s">
        <v>0</v>
      </c>
      <c r="B1" s="1" t="s">
        <v>1</v>
      </c>
      <c r="C1" s="2">
        <f>SUM(C2:C96)</f>
        <v>13250</v>
      </c>
    </row>
    <row r="2" spans="1:3" ht="42.75" customHeight="1" x14ac:dyDescent="0.25">
      <c r="A2" s="10" t="s">
        <v>113</v>
      </c>
      <c r="B2" s="10" t="s">
        <v>80</v>
      </c>
      <c r="C2" s="5">
        <v>850</v>
      </c>
    </row>
    <row r="3" spans="1:3" s="6" customFormat="1" ht="42.75" customHeight="1" x14ac:dyDescent="0.2">
      <c r="A3" s="7" t="s">
        <v>114</v>
      </c>
      <c r="B3" s="7" t="s">
        <v>115</v>
      </c>
      <c r="C3" s="5">
        <v>375</v>
      </c>
    </row>
    <row r="4" spans="1:3" ht="42.75" customHeight="1" x14ac:dyDescent="0.25">
      <c r="A4" s="10" t="s">
        <v>116</v>
      </c>
      <c r="B4" s="10" t="s">
        <v>117</v>
      </c>
      <c r="C4" s="5">
        <v>150</v>
      </c>
    </row>
    <row r="5" spans="1:3" ht="42.75" customHeight="1" x14ac:dyDescent="0.25">
      <c r="A5" s="10" t="s">
        <v>118</v>
      </c>
      <c r="B5" s="10" t="s">
        <v>119</v>
      </c>
      <c r="C5" s="5">
        <v>250</v>
      </c>
    </row>
    <row r="6" spans="1:3" ht="42.75" customHeight="1" x14ac:dyDescent="0.25">
      <c r="A6" s="10" t="s">
        <v>120</v>
      </c>
      <c r="B6" s="10" t="s">
        <v>121</v>
      </c>
      <c r="C6" s="5">
        <v>650</v>
      </c>
    </row>
    <row r="7" spans="1:3" ht="42.75" customHeight="1" x14ac:dyDescent="0.25">
      <c r="A7" s="10" t="s">
        <v>122</v>
      </c>
      <c r="B7" s="10" t="s">
        <v>41</v>
      </c>
      <c r="C7" s="5">
        <v>400</v>
      </c>
    </row>
    <row r="8" spans="1:3" s="6" customFormat="1" ht="42.75" customHeight="1" x14ac:dyDescent="0.2">
      <c r="A8" s="7" t="s">
        <v>123</v>
      </c>
      <c r="B8" s="7" t="s">
        <v>124</v>
      </c>
      <c r="C8" s="5">
        <v>850</v>
      </c>
    </row>
    <row r="9" spans="1:3" s="6" customFormat="1" ht="42.75" customHeight="1" x14ac:dyDescent="0.2">
      <c r="A9" s="7" t="s">
        <v>81</v>
      </c>
      <c r="B9" s="7" t="s">
        <v>125</v>
      </c>
      <c r="C9" s="5">
        <v>50</v>
      </c>
    </row>
    <row r="10" spans="1:3" s="7" customFormat="1" ht="42.75" customHeight="1" x14ac:dyDescent="0.2">
      <c r="A10" s="7" t="s">
        <v>126</v>
      </c>
      <c r="B10" s="7" t="s">
        <v>127</v>
      </c>
      <c r="C10" s="9">
        <v>550</v>
      </c>
    </row>
    <row r="11" spans="1:3" ht="42.75" customHeight="1" x14ac:dyDescent="0.25">
      <c r="A11" s="10" t="s">
        <v>111</v>
      </c>
      <c r="B11" s="10" t="s">
        <v>128</v>
      </c>
      <c r="C11" s="5">
        <v>1000</v>
      </c>
    </row>
    <row r="12" spans="1:3" s="6" customFormat="1" ht="42.75" customHeight="1" x14ac:dyDescent="0.2">
      <c r="A12" s="7" t="s">
        <v>129</v>
      </c>
      <c r="B12" s="7" t="s">
        <v>130</v>
      </c>
      <c r="C12" s="5">
        <v>700</v>
      </c>
    </row>
    <row r="13" spans="1:3" s="6" customFormat="1" ht="42.75" customHeight="1" x14ac:dyDescent="0.2">
      <c r="A13" s="7" t="s">
        <v>131</v>
      </c>
      <c r="B13" s="7" t="s">
        <v>132</v>
      </c>
      <c r="C13" s="5">
        <v>350</v>
      </c>
    </row>
    <row r="14" spans="1:3" s="6" customFormat="1" ht="42.75" customHeight="1" x14ac:dyDescent="0.2">
      <c r="A14" s="7" t="s">
        <v>133</v>
      </c>
      <c r="B14" s="7" t="s">
        <v>134</v>
      </c>
      <c r="C14" s="5">
        <v>1700</v>
      </c>
    </row>
    <row r="15" spans="1:3" ht="42.75" customHeight="1" x14ac:dyDescent="0.25">
      <c r="A15" s="10" t="s">
        <v>135</v>
      </c>
      <c r="B15" s="10" t="s">
        <v>136</v>
      </c>
      <c r="C15" s="5">
        <v>750</v>
      </c>
    </row>
    <row r="16" spans="1:3" ht="42.75" customHeight="1" x14ac:dyDescent="0.25">
      <c r="A16" s="10" t="s">
        <v>137</v>
      </c>
      <c r="B16" s="10" t="s">
        <v>41</v>
      </c>
      <c r="C16" s="5">
        <v>50</v>
      </c>
    </row>
    <row r="17" spans="1:3" s="6" customFormat="1" ht="42.75" customHeight="1" x14ac:dyDescent="0.2">
      <c r="A17" s="7" t="s">
        <v>138</v>
      </c>
      <c r="B17" s="7" t="s">
        <v>139</v>
      </c>
      <c r="C17" s="5">
        <v>275</v>
      </c>
    </row>
    <row r="18" spans="1:3" s="6" customFormat="1" ht="42.75" customHeight="1" x14ac:dyDescent="0.2">
      <c r="A18" s="7" t="s">
        <v>140</v>
      </c>
      <c r="B18" s="7" t="s">
        <v>141</v>
      </c>
      <c r="C18" s="5">
        <v>1000</v>
      </c>
    </row>
    <row r="19" spans="1:3" s="6" customFormat="1" ht="42.75" customHeight="1" x14ac:dyDescent="0.2">
      <c r="A19" s="7" t="s">
        <v>142</v>
      </c>
      <c r="B19" s="39" t="s">
        <v>143</v>
      </c>
      <c r="C19" s="5">
        <v>350</v>
      </c>
    </row>
    <row r="20" spans="1:3" s="6" customFormat="1" ht="42.75" customHeight="1" x14ac:dyDescent="0.2">
      <c r="A20" s="7" t="s">
        <v>78</v>
      </c>
      <c r="B20" s="7" t="s">
        <v>144</v>
      </c>
      <c r="C20" s="12">
        <v>50</v>
      </c>
    </row>
    <row r="21" spans="1:3" s="6" customFormat="1" ht="42.75" customHeight="1" x14ac:dyDescent="0.2">
      <c r="A21" s="7" t="s">
        <v>145</v>
      </c>
      <c r="B21" s="7" t="s">
        <v>117</v>
      </c>
      <c r="C21" s="12">
        <v>250</v>
      </c>
    </row>
    <row r="22" spans="1:3" s="6" customFormat="1" ht="42.75" customHeight="1" x14ac:dyDescent="0.2">
      <c r="A22" s="7" t="s">
        <v>81</v>
      </c>
      <c r="B22" s="7" t="s">
        <v>146</v>
      </c>
      <c r="C22" s="12">
        <v>250</v>
      </c>
    </row>
    <row r="23" spans="1:3" s="6" customFormat="1" ht="42.75" customHeight="1" x14ac:dyDescent="0.2">
      <c r="A23" s="7" t="s">
        <v>14</v>
      </c>
      <c r="B23" s="7" t="s">
        <v>147</v>
      </c>
      <c r="C23" s="17">
        <v>1275</v>
      </c>
    </row>
    <row r="24" spans="1:3" s="6" customFormat="1" ht="42.75" customHeight="1" x14ac:dyDescent="0.2">
      <c r="A24" s="7" t="s">
        <v>78</v>
      </c>
      <c r="B24" s="7" t="s">
        <v>29</v>
      </c>
      <c r="C24" s="17">
        <v>50</v>
      </c>
    </row>
    <row r="25" spans="1:3" s="6" customFormat="1" ht="42.75" customHeight="1" x14ac:dyDescent="0.2">
      <c r="A25" s="7" t="s">
        <v>12</v>
      </c>
      <c r="B25" s="7" t="s">
        <v>148</v>
      </c>
      <c r="C25" s="17">
        <v>750</v>
      </c>
    </row>
    <row r="26" spans="1:3" ht="42.75" customHeight="1" x14ac:dyDescent="0.25">
      <c r="A26" s="10" t="s">
        <v>149</v>
      </c>
      <c r="B26" s="10" t="s">
        <v>29</v>
      </c>
      <c r="C26" s="17">
        <v>325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BA2C3-2376-42BE-9BE4-D7AB22E904F2}">
  <dimension ref="A1:C32"/>
  <sheetViews>
    <sheetView workbookViewId="0">
      <pane ySplit="1" topLeftCell="A23" activePane="bottomLeft" state="frozen"/>
      <selection pane="bottomLeft"/>
    </sheetView>
  </sheetViews>
  <sheetFormatPr defaultColWidth="31.85546875" defaultRowHeight="45" customHeight="1" x14ac:dyDescent="0.25"/>
  <sheetData>
    <row r="1" spans="1:3" s="4" customFormat="1" ht="45" customHeight="1" x14ac:dyDescent="0.25">
      <c r="A1" s="3" t="s">
        <v>0</v>
      </c>
      <c r="B1" s="1" t="s">
        <v>1</v>
      </c>
      <c r="C1" s="2">
        <f>SUM(C2:C85)</f>
        <v>20410</v>
      </c>
    </row>
    <row r="2" spans="1:3" s="4" customFormat="1" ht="45" customHeight="1" x14ac:dyDescent="0.25">
      <c r="A2" s="4" t="s">
        <v>150</v>
      </c>
      <c r="B2" s="10" t="s">
        <v>151</v>
      </c>
      <c r="C2" s="5">
        <v>300</v>
      </c>
    </row>
    <row r="3" spans="1:3" s="4" customFormat="1" ht="45" customHeight="1" x14ac:dyDescent="0.25">
      <c r="A3" s="4" t="s">
        <v>81</v>
      </c>
      <c r="B3" s="4" t="s">
        <v>152</v>
      </c>
      <c r="C3" s="5">
        <v>400</v>
      </c>
    </row>
    <row r="4" spans="1:3" s="6" customFormat="1" ht="45" customHeight="1" x14ac:dyDescent="0.2">
      <c r="A4" s="6" t="s">
        <v>153</v>
      </c>
      <c r="B4" s="6" t="s">
        <v>152</v>
      </c>
      <c r="C4" s="5">
        <v>650</v>
      </c>
    </row>
    <row r="5" spans="1:3" s="6" customFormat="1" ht="45" customHeight="1" x14ac:dyDescent="0.2">
      <c r="A5" s="6" t="s">
        <v>153</v>
      </c>
      <c r="B5" s="6" t="s">
        <v>154</v>
      </c>
      <c r="C5" s="5">
        <v>650</v>
      </c>
    </row>
    <row r="6" spans="1:3" s="7" customFormat="1" ht="45" customHeight="1" x14ac:dyDescent="0.2">
      <c r="A6" s="6" t="s">
        <v>81</v>
      </c>
      <c r="B6" s="7" t="s">
        <v>155</v>
      </c>
      <c r="C6" s="9">
        <v>250</v>
      </c>
    </row>
    <row r="7" spans="1:3" s="6" customFormat="1" ht="45" customHeight="1" x14ac:dyDescent="0.2">
      <c r="A7" s="6" t="s">
        <v>156</v>
      </c>
      <c r="B7" s="6" t="s">
        <v>157</v>
      </c>
      <c r="C7" s="5">
        <v>1200</v>
      </c>
    </row>
    <row r="8" spans="1:3" s="6" customFormat="1" ht="45" customHeight="1" x14ac:dyDescent="0.2">
      <c r="A8" s="6" t="s">
        <v>158</v>
      </c>
      <c r="B8" s="6" t="s">
        <v>159</v>
      </c>
      <c r="C8" s="5">
        <f>1200+250+300+195+195+400</f>
        <v>2540</v>
      </c>
    </row>
    <row r="9" spans="1:3" s="6" customFormat="1" ht="45" customHeight="1" x14ac:dyDescent="0.2">
      <c r="A9" s="6" t="s">
        <v>83</v>
      </c>
      <c r="B9" s="7" t="s">
        <v>160</v>
      </c>
      <c r="C9" s="5">
        <v>150</v>
      </c>
    </row>
    <row r="10" spans="1:3" s="6" customFormat="1" ht="45" customHeight="1" x14ac:dyDescent="0.2">
      <c r="A10" s="6" t="s">
        <v>149</v>
      </c>
      <c r="B10" s="7" t="s">
        <v>161</v>
      </c>
      <c r="C10" s="5">
        <v>350</v>
      </c>
    </row>
    <row r="11" spans="1:3" s="6" customFormat="1" ht="45" customHeight="1" x14ac:dyDescent="0.2">
      <c r="A11" s="6" t="s">
        <v>158</v>
      </c>
      <c r="B11" s="6" t="s">
        <v>159</v>
      </c>
      <c r="C11" s="5">
        <v>400</v>
      </c>
    </row>
    <row r="12" spans="1:3" s="6" customFormat="1" ht="45" customHeight="1" x14ac:dyDescent="0.2">
      <c r="A12" s="6" t="s">
        <v>158</v>
      </c>
      <c r="B12" s="6" t="s">
        <v>162</v>
      </c>
      <c r="C12" s="5">
        <v>250</v>
      </c>
    </row>
    <row r="13" spans="1:3" s="6" customFormat="1" ht="45" customHeight="1" x14ac:dyDescent="0.2">
      <c r="A13" s="6" t="s">
        <v>158</v>
      </c>
      <c r="B13" s="6" t="s">
        <v>163</v>
      </c>
      <c r="C13" s="5">
        <v>195</v>
      </c>
    </row>
    <row r="14" spans="1:3" s="4" customFormat="1" ht="45" customHeight="1" x14ac:dyDescent="0.25">
      <c r="A14" s="4" t="s">
        <v>164</v>
      </c>
      <c r="B14" s="10" t="s">
        <v>165</v>
      </c>
      <c r="C14" s="5">
        <v>50</v>
      </c>
    </row>
    <row r="15" spans="1:3" s="6" customFormat="1" ht="45" customHeight="1" x14ac:dyDescent="0.2">
      <c r="A15" s="6" t="s">
        <v>158</v>
      </c>
      <c r="B15" s="6" t="s">
        <v>166</v>
      </c>
      <c r="C15" s="5">
        <v>300</v>
      </c>
    </row>
    <row r="16" spans="1:3" s="4" customFormat="1" ht="45" customHeight="1" x14ac:dyDescent="0.25">
      <c r="A16" s="4" t="s">
        <v>167</v>
      </c>
      <c r="B16" s="10" t="s">
        <v>168</v>
      </c>
      <c r="C16" s="5">
        <v>1300</v>
      </c>
    </row>
    <row r="17" spans="1:3" s="4" customFormat="1" ht="45" customHeight="1" x14ac:dyDescent="0.25">
      <c r="A17" s="4" t="s">
        <v>83</v>
      </c>
      <c r="B17" s="10" t="s">
        <v>169</v>
      </c>
      <c r="C17" s="5">
        <v>1800</v>
      </c>
    </row>
    <row r="18" spans="1:3" s="6" customFormat="1" ht="45" customHeight="1" x14ac:dyDescent="0.2">
      <c r="A18" s="6" t="s">
        <v>170</v>
      </c>
      <c r="B18" s="6" t="s">
        <v>117</v>
      </c>
      <c r="C18" s="12">
        <v>375</v>
      </c>
    </row>
    <row r="19" spans="1:3" s="6" customFormat="1" ht="45" customHeight="1" x14ac:dyDescent="0.2">
      <c r="A19" s="6" t="s">
        <v>171</v>
      </c>
      <c r="B19" s="6" t="s">
        <v>172</v>
      </c>
      <c r="C19" s="12">
        <v>200</v>
      </c>
    </row>
    <row r="20" spans="1:3" s="13" customFormat="1" ht="45" customHeight="1" x14ac:dyDescent="0.2">
      <c r="A20" s="13" t="s">
        <v>173</v>
      </c>
      <c r="B20" s="13" t="s">
        <v>41</v>
      </c>
      <c r="C20" s="12">
        <v>425</v>
      </c>
    </row>
    <row r="21" spans="1:3" s="13" customFormat="1" ht="45" customHeight="1" x14ac:dyDescent="0.2">
      <c r="A21" s="13" t="s">
        <v>173</v>
      </c>
      <c r="B21" s="13" t="s">
        <v>174</v>
      </c>
      <c r="C21" s="12">
        <v>425</v>
      </c>
    </row>
    <row r="22" spans="1:3" s="14" customFormat="1" ht="45" customHeight="1" x14ac:dyDescent="0.2">
      <c r="A22" s="15" t="s">
        <v>175</v>
      </c>
      <c r="B22" s="13" t="s">
        <v>176</v>
      </c>
      <c r="C22" s="12">
        <v>950</v>
      </c>
    </row>
    <row r="23" spans="1:3" s="13" customFormat="1" ht="45" customHeight="1" x14ac:dyDescent="0.2">
      <c r="A23" s="15" t="s">
        <v>175</v>
      </c>
      <c r="B23" s="13" t="s">
        <v>176</v>
      </c>
      <c r="C23" s="12">
        <v>200</v>
      </c>
    </row>
    <row r="24" spans="1:3" s="13" customFormat="1" ht="45" customHeight="1" x14ac:dyDescent="0.2">
      <c r="A24" s="15" t="s">
        <v>175</v>
      </c>
      <c r="B24" s="13" t="s">
        <v>176</v>
      </c>
      <c r="C24" s="12">
        <v>850</v>
      </c>
    </row>
    <row r="25" spans="1:3" s="13" customFormat="1" ht="45" customHeight="1" x14ac:dyDescent="0.2">
      <c r="A25" s="15" t="s">
        <v>175</v>
      </c>
      <c r="B25" s="13" t="s">
        <v>176</v>
      </c>
      <c r="C25" s="12">
        <v>950</v>
      </c>
    </row>
    <row r="26" spans="1:3" s="13" customFormat="1" ht="45" customHeight="1" x14ac:dyDescent="0.2">
      <c r="A26" s="15" t="s">
        <v>175</v>
      </c>
      <c r="B26" s="13" t="s">
        <v>176</v>
      </c>
      <c r="C26" s="12">
        <v>850</v>
      </c>
    </row>
    <row r="27" spans="1:3" s="13" customFormat="1" ht="45" customHeight="1" x14ac:dyDescent="0.2">
      <c r="A27" s="15" t="s">
        <v>78</v>
      </c>
      <c r="B27" s="13" t="s">
        <v>152</v>
      </c>
      <c r="C27" s="12">
        <v>50</v>
      </c>
    </row>
    <row r="28" spans="1:3" s="13" customFormat="1" ht="45" customHeight="1" x14ac:dyDescent="0.2">
      <c r="A28" s="15" t="s">
        <v>175</v>
      </c>
      <c r="B28" s="13" t="s">
        <v>176</v>
      </c>
      <c r="C28" s="12">
        <v>850</v>
      </c>
    </row>
    <row r="29" spans="1:3" s="6" customFormat="1" ht="45" customHeight="1" x14ac:dyDescent="0.2">
      <c r="A29" s="7" t="s">
        <v>177</v>
      </c>
      <c r="B29" s="6" t="s">
        <v>178</v>
      </c>
      <c r="C29" s="12">
        <v>500</v>
      </c>
    </row>
    <row r="30" spans="1:3" s="6" customFormat="1" ht="45" customHeight="1" x14ac:dyDescent="0.2">
      <c r="A30" s="7" t="s">
        <v>177</v>
      </c>
      <c r="B30" s="6" t="s">
        <v>179</v>
      </c>
      <c r="C30" s="12">
        <v>1000</v>
      </c>
    </row>
    <row r="31" spans="1:3" s="6" customFormat="1" ht="45" customHeight="1" x14ac:dyDescent="0.2">
      <c r="A31" s="7" t="s">
        <v>177</v>
      </c>
      <c r="B31" s="6" t="s">
        <v>180</v>
      </c>
      <c r="C31" s="12">
        <v>500</v>
      </c>
    </row>
    <row r="32" spans="1:3" s="6" customFormat="1" ht="45" customHeight="1" x14ac:dyDescent="0.2">
      <c r="A32" s="7" t="s">
        <v>177</v>
      </c>
      <c r="B32" s="6" t="s">
        <v>181</v>
      </c>
      <c r="C32" s="12">
        <v>1500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21-22</vt:lpstr>
      <vt:lpstr>22-23</vt:lpstr>
      <vt:lpstr>23-24</vt:lpstr>
      <vt:lpstr>24-25</vt:lpstr>
      <vt:lpstr>25-26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Stella Landau</dc:creator>
  <cp:keywords/>
  <dc:description/>
  <cp:lastModifiedBy>Lisa Greathead</cp:lastModifiedBy>
  <cp:revision/>
  <dcterms:created xsi:type="dcterms:W3CDTF">2026-06-16T11:46:25Z</dcterms:created>
  <dcterms:modified xsi:type="dcterms:W3CDTF">2026-06-24T11:50:29Z</dcterms:modified>
  <cp:category/>
  <cp:contentStatus/>
</cp:coreProperties>
</file>