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15" yWindow="4170" windowWidth="18195" windowHeight="633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J12" i="1" l="1"/>
  <c r="J9" i="1" l="1"/>
  <c r="J8" i="1"/>
  <c r="J7" i="1" l="1"/>
  <c r="J6" i="1" l="1"/>
  <c r="J5" i="1" l="1"/>
  <c r="J4" i="1" l="1"/>
  <c r="H4" i="1"/>
  <c r="J2" i="1" l="1"/>
</calcChain>
</file>

<file path=xl/sharedStrings.xml><?xml version="1.0" encoding="utf-8"?>
<sst xmlns="http://schemas.openxmlformats.org/spreadsheetml/2006/main" count="68" uniqueCount="47">
  <si>
    <t>Date of trip</t>
  </si>
  <si>
    <t>Name, title and position of officer</t>
  </si>
  <si>
    <t>Accommodation</t>
  </si>
  <si>
    <t>Other expenses</t>
  </si>
  <si>
    <t xml:space="preserve">Composition of group </t>
  </si>
  <si>
    <t>Duration</t>
  </si>
  <si>
    <t>City/country visited</t>
  </si>
  <si>
    <t>Total cost</t>
  </si>
  <si>
    <t>Travel</t>
  </si>
  <si>
    <t>Helsinki, Finland</t>
  </si>
  <si>
    <t>6th-7th September 2016</t>
  </si>
  <si>
    <t>Brussels, Belgium</t>
  </si>
  <si>
    <t>Ms Monica Adams-Acton, Assistant Director, Regeneration &amp; Culture</t>
  </si>
  <si>
    <t>20th-21st October 2016</t>
  </si>
  <si>
    <t>Varberg, Sweden</t>
  </si>
  <si>
    <t>14th-17th November 2016</t>
  </si>
  <si>
    <t>Schiedam, Netherlands</t>
  </si>
  <si>
    <t>Reggio Emilia, Italy</t>
  </si>
  <si>
    <t>Cost covered by HBC? Other party?</t>
  </si>
  <si>
    <t>24th-26th May 2016</t>
  </si>
  <si>
    <t>10th-11th March 2016</t>
  </si>
  <si>
    <t>Sindelfingen, Germany</t>
  </si>
  <si>
    <t>50% by HBC, 50% by Eurotowns</t>
  </si>
  <si>
    <t>Ms Monica Adams-Acton, Assistant Director, Regeneration &amp; Culture &amp; Cllr Dawn Poole, (former) Lead Member for Regeneration</t>
  </si>
  <si>
    <t>FARNET is the community of people implementing Community-Led Local Development (CLLD) under the European Maritime and Fisheries Fund (EMFF). This network brings together Fisheries Local Action Groups (FLAGs), managing authorities, citizens and experts from across the EU.  See: https://webgate.ec.europa.eu/fpfis/cms/farnet/tools/flags-2014-2020 for membership details</t>
  </si>
  <si>
    <t>£137 by Eurotowns, rest by HBC</t>
  </si>
  <si>
    <t>HBC</t>
  </si>
  <si>
    <t>Reason for trip</t>
  </si>
  <si>
    <t>Results-oriented CLLD in fisheries area seminar</t>
  </si>
  <si>
    <t>Eurotowns General Assembly</t>
  </si>
  <si>
    <t>Eurotowns Executive Council meeting. Officer is a member of the council.</t>
  </si>
  <si>
    <t>Study visit and Eurotowns Executive Council meeting</t>
  </si>
  <si>
    <t>2nd-3rd March 2017</t>
  </si>
  <si>
    <t>Eurotowns Cultural Task Team meeting. HBC is Task Team lead.</t>
  </si>
  <si>
    <t>Other meals/expenses</t>
  </si>
  <si>
    <t>No record. Paid by individual</t>
  </si>
  <si>
    <t>No HBC record. Paid by individual</t>
  </si>
  <si>
    <t>1st-3rd March 2017</t>
  </si>
  <si>
    <t>Sabadell, Spain</t>
  </si>
  <si>
    <t>5th-6th July 2017</t>
  </si>
  <si>
    <t>£115.18 Eurotowns, rest by HBC</t>
  </si>
  <si>
    <t>100% by FARNET - European Fisheries Areas Network</t>
  </si>
  <si>
    <t>23rd-24th March 2017</t>
  </si>
  <si>
    <t>Mr Andrew Palmer, Assistant Director HBE and
Mr Peter Grace, Assistant Director Finance</t>
  </si>
  <si>
    <t>Schiedam in Motion study visit</t>
  </si>
  <si>
    <t xml:space="preserve">Eurotowns is the Europe-wide network for towns and cities with populations between 50k and 250k. </t>
  </si>
  <si>
    <t xml:space="preserve">Eurotowns is the Europe-wide network for towns and cities with populations between 50k and 250k.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</si>
</sst>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3" x14ac:knownFonts="1">
    <font>
      <sz val="11"/>
      <color theme="1"/>
      <name val="Calibri"/>
      <family val="2"/>
      <scheme val="minor"/>
    </font>
    <font>
      <b/>
      <sz val="12"/>
      <color theme="1"/>
      <name val="Calibri"/>
      <family val="2"/>
      <scheme val="minor"/>
    </font>
    <font>
      <sz val="11"/>
      <name val="Calibri"/>
      <family val="2"/>
      <scheme val="minor"/>
    </font>
  </fonts>
  <fills count="2">
    <fill>
      <patternFill patternType="none"/>
    </fill>
    <fill>
      <patternFill patternType="gray125"/>
    </fill>
  </fills>
  <borders count="5">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s>
  <cellStyleXfs count="1">
    <xf numFmtId="0" fontId="0" fillId="0" borderId="0"/>
  </cellStyleXfs>
  <cellXfs count="18">
    <xf numFmtId="0" fontId="0" fillId="0" borderId="0" xfId="0"/>
    <xf numFmtId="0" fontId="1" fillId="0" borderId="0" xfId="0" applyFont="1"/>
    <xf numFmtId="0" fontId="1" fillId="0" borderId="1" xfId="0" applyFont="1" applyBorder="1"/>
    <xf numFmtId="0" fontId="0" fillId="0" borderId="0" xfId="0" applyFont="1"/>
    <xf numFmtId="0" fontId="0" fillId="0" borderId="1" xfId="0" applyBorder="1" applyAlignment="1">
      <alignment vertical="center" wrapText="1"/>
    </xf>
    <xf numFmtId="164" fontId="0" fillId="0" borderId="1" xfId="0" applyNumberFormat="1" applyBorder="1" applyAlignment="1">
      <alignment vertical="center" wrapText="1"/>
    </xf>
    <xf numFmtId="0" fontId="0" fillId="0" borderId="1" xfId="0" applyFont="1" applyBorder="1" applyAlignment="1">
      <alignment vertical="center" wrapText="1"/>
    </xf>
    <xf numFmtId="164" fontId="0" fillId="0" borderId="1" xfId="0" applyNumberFormat="1" applyFont="1" applyBorder="1" applyAlignment="1">
      <alignment vertical="center" wrapText="1"/>
    </xf>
    <xf numFmtId="0" fontId="1" fillId="0" borderId="2" xfId="0" applyFont="1" applyBorder="1"/>
    <xf numFmtId="0" fontId="0" fillId="0" borderId="2" xfId="0" applyFont="1" applyBorder="1" applyAlignment="1">
      <alignment vertical="center" wrapText="1"/>
    </xf>
    <xf numFmtId="0" fontId="0" fillId="0" borderId="2" xfId="0" applyBorder="1" applyAlignment="1">
      <alignment vertical="center" wrapText="1"/>
    </xf>
    <xf numFmtId="0" fontId="2" fillId="0" borderId="1" xfId="0" applyFont="1" applyBorder="1" applyAlignment="1">
      <alignment vertical="center" wrapText="1"/>
    </xf>
    <xf numFmtId="0" fontId="0" fillId="0" borderId="0" xfId="0" applyFill="1" applyBorder="1" applyAlignment="1">
      <alignment wrapText="1"/>
    </xf>
    <xf numFmtId="164" fontId="0" fillId="0" borderId="0" xfId="0" applyNumberFormat="1"/>
    <xf numFmtId="164" fontId="0" fillId="0" borderId="3" xfId="0" applyNumberForma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1"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
  <sheetViews>
    <sheetView tabSelected="1" zoomScale="75" zoomScaleNormal="75" workbookViewId="0">
      <pane xSplit="1" ySplit="1" topLeftCell="B2" activePane="bottomRight" state="frozen"/>
      <selection pane="topRight" activeCell="B1" sqref="B1"/>
      <selection pane="bottomLeft" activeCell="A2" sqref="A2"/>
      <selection pane="bottomRight" activeCell="D3" sqref="D3"/>
    </sheetView>
  </sheetViews>
  <sheetFormatPr defaultRowHeight="15" x14ac:dyDescent="0.25"/>
  <cols>
    <col min="1" max="1" width="24.140625" bestFit="1" customWidth="1"/>
    <col min="2" max="2" width="9.7109375" bestFit="1" customWidth="1"/>
    <col min="3" max="3" width="22" bestFit="1" customWidth="1"/>
    <col min="4" max="4" width="63" bestFit="1" customWidth="1"/>
    <col min="5" max="5" width="26.7109375" customWidth="1"/>
    <col min="6" max="6" width="12.7109375" customWidth="1"/>
    <col min="7" max="7" width="17.42578125" bestFit="1" customWidth="1"/>
    <col min="8" max="8" width="16.140625" bestFit="1" customWidth="1"/>
    <col min="9" max="9" width="16.140625" customWidth="1"/>
    <col min="10" max="10" width="10.5703125" bestFit="1" customWidth="1"/>
    <col min="11" max="11" width="20.42578125" customWidth="1"/>
    <col min="12" max="12" width="49.7109375" customWidth="1"/>
  </cols>
  <sheetData>
    <row r="1" spans="1:12" s="1" customFormat="1" ht="15.75" x14ac:dyDescent="0.25">
      <c r="A1" s="2" t="s">
        <v>0</v>
      </c>
      <c r="B1" s="2" t="s">
        <v>5</v>
      </c>
      <c r="C1" s="2" t="s">
        <v>6</v>
      </c>
      <c r="D1" s="2" t="s">
        <v>1</v>
      </c>
      <c r="E1" s="2" t="s">
        <v>27</v>
      </c>
      <c r="F1" s="2" t="s">
        <v>8</v>
      </c>
      <c r="G1" s="2" t="s">
        <v>2</v>
      </c>
      <c r="H1" s="2" t="s">
        <v>3</v>
      </c>
      <c r="I1" s="2" t="s">
        <v>34</v>
      </c>
      <c r="J1" s="2" t="s">
        <v>7</v>
      </c>
      <c r="K1" s="8" t="s">
        <v>18</v>
      </c>
      <c r="L1" s="2" t="s">
        <v>4</v>
      </c>
    </row>
    <row r="2" spans="1:12" s="3" customFormat="1" ht="45" x14ac:dyDescent="0.25">
      <c r="A2" s="6" t="s">
        <v>20</v>
      </c>
      <c r="B2" s="6">
        <v>2</v>
      </c>
      <c r="C2" s="6" t="s">
        <v>21</v>
      </c>
      <c r="D2" s="6" t="s">
        <v>12</v>
      </c>
      <c r="E2" s="6" t="s">
        <v>30</v>
      </c>
      <c r="F2" s="7">
        <v>141.44</v>
      </c>
      <c r="G2" s="7">
        <v>53.35</v>
      </c>
      <c r="H2" s="7">
        <v>24.56</v>
      </c>
      <c r="I2" s="7"/>
      <c r="J2" s="7">
        <f>141.44+53.35+24.56</f>
        <v>219.35</v>
      </c>
      <c r="K2" s="9" t="s">
        <v>22</v>
      </c>
      <c r="L2" s="4" t="s">
        <v>45</v>
      </c>
    </row>
    <row r="3" spans="1:12" ht="120" x14ac:dyDescent="0.25">
      <c r="A3" s="4" t="s">
        <v>19</v>
      </c>
      <c r="B3" s="4">
        <v>3</v>
      </c>
      <c r="C3" s="4" t="s">
        <v>9</v>
      </c>
      <c r="D3" s="4"/>
      <c r="E3" s="4" t="s">
        <v>28</v>
      </c>
      <c r="F3" s="5">
        <v>222.61</v>
      </c>
      <c r="G3" s="5">
        <v>0</v>
      </c>
      <c r="H3" s="5">
        <v>0</v>
      </c>
      <c r="I3" s="5"/>
      <c r="J3" s="5">
        <v>222.61</v>
      </c>
      <c r="K3" s="10" t="s">
        <v>41</v>
      </c>
      <c r="L3" s="11" t="s">
        <v>24</v>
      </c>
    </row>
    <row r="4" spans="1:12" ht="45" x14ac:dyDescent="0.25">
      <c r="A4" s="4" t="s">
        <v>10</v>
      </c>
      <c r="B4" s="4">
        <v>2</v>
      </c>
      <c r="C4" s="4" t="s">
        <v>11</v>
      </c>
      <c r="D4" s="4" t="s">
        <v>12</v>
      </c>
      <c r="E4" s="4" t="s">
        <v>30</v>
      </c>
      <c r="F4" s="5">
        <v>165.1</v>
      </c>
      <c r="G4" s="5">
        <v>88</v>
      </c>
      <c r="H4" s="5">
        <f>5.75+4.85+5.4</f>
        <v>16</v>
      </c>
      <c r="I4" s="5" t="s">
        <v>35</v>
      </c>
      <c r="J4" s="5">
        <f>165.1+88+16</f>
        <v>269.10000000000002</v>
      </c>
      <c r="K4" s="9" t="s">
        <v>22</v>
      </c>
      <c r="L4" s="4" t="s">
        <v>46</v>
      </c>
    </row>
    <row r="5" spans="1:12" ht="45" x14ac:dyDescent="0.25">
      <c r="A5" s="4" t="s">
        <v>13</v>
      </c>
      <c r="B5" s="4">
        <v>2</v>
      </c>
      <c r="C5" s="4" t="s">
        <v>14</v>
      </c>
      <c r="D5" s="4" t="s">
        <v>23</v>
      </c>
      <c r="E5" s="4" t="s">
        <v>29</v>
      </c>
      <c r="F5" s="5">
        <v>286.08</v>
      </c>
      <c r="G5" s="5">
        <v>203</v>
      </c>
      <c r="H5" s="5">
        <v>10.23</v>
      </c>
      <c r="I5" s="5" t="s">
        <v>36</v>
      </c>
      <c r="J5" s="5">
        <f>286.08+203+10.23</f>
        <v>499.31</v>
      </c>
      <c r="K5" s="10" t="s">
        <v>26</v>
      </c>
      <c r="L5" s="4" t="s">
        <v>46</v>
      </c>
    </row>
    <row r="6" spans="1:12" ht="45" x14ac:dyDescent="0.25">
      <c r="A6" s="4" t="s">
        <v>15</v>
      </c>
      <c r="B6" s="4">
        <v>4</v>
      </c>
      <c r="C6" s="4" t="s">
        <v>16</v>
      </c>
      <c r="D6" s="4" t="s">
        <v>12</v>
      </c>
      <c r="E6" s="4" t="s">
        <v>31</v>
      </c>
      <c r="F6" s="5">
        <v>187.59</v>
      </c>
      <c r="G6" s="5">
        <v>245.36</v>
      </c>
      <c r="H6" s="5">
        <v>13.03</v>
      </c>
      <c r="I6" s="5" t="s">
        <v>36</v>
      </c>
      <c r="J6" s="5">
        <f>187.59+245.36+13.03</f>
        <v>445.98</v>
      </c>
      <c r="K6" s="10" t="s">
        <v>25</v>
      </c>
      <c r="L6" s="4" t="s">
        <v>46</v>
      </c>
    </row>
    <row r="7" spans="1:12" ht="45" x14ac:dyDescent="0.25">
      <c r="A7" s="4" t="s">
        <v>37</v>
      </c>
      <c r="B7" s="4">
        <v>3</v>
      </c>
      <c r="C7" s="4" t="s">
        <v>17</v>
      </c>
      <c r="D7" s="4"/>
      <c r="E7" s="4" t="s">
        <v>33</v>
      </c>
      <c r="F7" s="5">
        <v>186.36</v>
      </c>
      <c r="G7" s="5">
        <v>116</v>
      </c>
      <c r="H7" s="5">
        <v>0</v>
      </c>
      <c r="I7" s="5"/>
      <c r="J7" s="5">
        <f>186.36+116</f>
        <v>302.36</v>
      </c>
      <c r="K7" s="9" t="s">
        <v>22</v>
      </c>
      <c r="L7" s="4" t="s">
        <v>46</v>
      </c>
    </row>
    <row r="8" spans="1:12" ht="45" x14ac:dyDescent="0.25">
      <c r="A8" s="4" t="s">
        <v>32</v>
      </c>
      <c r="B8" s="4">
        <v>2</v>
      </c>
      <c r="C8" s="4" t="s">
        <v>17</v>
      </c>
      <c r="D8" s="4" t="s">
        <v>12</v>
      </c>
      <c r="E8" s="4" t="s">
        <v>30</v>
      </c>
      <c r="F8" s="5">
        <v>136.6</v>
      </c>
      <c r="G8" s="5">
        <v>121</v>
      </c>
      <c r="H8" s="5">
        <v>6.6</v>
      </c>
      <c r="I8" s="5" t="s">
        <v>36</v>
      </c>
      <c r="J8" s="5">
        <f>136.6+121+6.6</f>
        <v>264.20000000000005</v>
      </c>
      <c r="K8" s="9" t="s">
        <v>22</v>
      </c>
      <c r="L8" s="4" t="s">
        <v>46</v>
      </c>
    </row>
    <row r="9" spans="1:12" ht="45" x14ac:dyDescent="0.25">
      <c r="A9" s="16" t="s">
        <v>39</v>
      </c>
      <c r="B9" s="15">
        <v>2</v>
      </c>
      <c r="C9" s="4" t="s">
        <v>38</v>
      </c>
      <c r="D9" s="4" t="s">
        <v>12</v>
      </c>
      <c r="E9" s="15" t="s">
        <v>30</v>
      </c>
      <c r="F9" s="5">
        <v>172.31</v>
      </c>
      <c r="G9" s="14">
        <v>171.65</v>
      </c>
      <c r="H9" s="14">
        <v>0</v>
      </c>
      <c r="I9" s="14" t="s">
        <v>36</v>
      </c>
      <c r="J9" s="5">
        <f>172.31+171.65</f>
        <v>343.96000000000004</v>
      </c>
      <c r="K9" s="6" t="s">
        <v>40</v>
      </c>
      <c r="L9" s="4" t="s">
        <v>46</v>
      </c>
    </row>
    <row r="10" spans="1:12" x14ac:dyDescent="0.25">
      <c r="J10" s="13"/>
    </row>
    <row r="12" spans="1:12" ht="30" x14ac:dyDescent="0.25">
      <c r="A12" s="4" t="s">
        <v>42</v>
      </c>
      <c r="B12" s="4">
        <v>2</v>
      </c>
      <c r="C12" s="4" t="s">
        <v>16</v>
      </c>
      <c r="D12" s="17" t="s">
        <v>43</v>
      </c>
      <c r="E12" s="15" t="s">
        <v>44</v>
      </c>
      <c r="F12" s="5">
        <v>277.68</v>
      </c>
      <c r="G12" s="14">
        <v>242.27</v>
      </c>
      <c r="H12" s="14">
        <v>0</v>
      </c>
      <c r="I12" s="14"/>
      <c r="J12" s="5">
        <f>277.68+242.27</f>
        <v>519.95000000000005</v>
      </c>
      <c r="K12" s="9" t="s">
        <v>26</v>
      </c>
      <c r="L12" s="4"/>
    </row>
    <row r="13" spans="1:12" x14ac:dyDescent="0.25">
      <c r="A13" s="12"/>
    </row>
  </sheetData>
  <sortState ref="A2:J9">
    <sortCondition ref="A1"/>
  </sortState>
  <pageMargins left="0.7" right="0.7" top="0.75" bottom="0.75" header="0.3" footer="0.3"/>
  <pageSetup paperSize="9" scale="45"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Hastings Borough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Allison Pascual</dc:creator>
  <cp:lastModifiedBy>Lisa Greathead</cp:lastModifiedBy>
  <cp:lastPrinted>2017-07-20T09:37:40Z</cp:lastPrinted>
  <dcterms:created xsi:type="dcterms:W3CDTF">2017-07-17T11:04:49Z</dcterms:created>
  <dcterms:modified xsi:type="dcterms:W3CDTF">2017-09-06T10:55:47Z</dcterms:modified>
</cp:coreProperties>
</file>