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465" windowWidth="19440" windowHeight="76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5" i="1" l="1"/>
  <c r="AB303" i="1"/>
  <c r="J305" i="1"/>
  <c r="I305" i="1"/>
  <c r="AA303" i="1"/>
  <c r="H305" i="1"/>
  <c r="Z303" i="1"/>
  <c r="AC303" i="1" s="1"/>
  <c r="AA301" i="1" l="1"/>
  <c r="Z301" i="1"/>
  <c r="AA151" i="1" l="1"/>
  <c r="Z151" i="1"/>
  <c r="V230" i="1"/>
  <c r="AB228" i="1"/>
  <c r="M230" i="1"/>
  <c r="J230" i="1"/>
  <c r="I230" i="1"/>
  <c r="AA228" i="1"/>
  <c r="H230" i="1"/>
  <c r="Z228" i="1"/>
  <c r="AA276" i="1"/>
  <c r="Z276" i="1"/>
  <c r="AA272" i="1"/>
  <c r="Z272" i="1"/>
  <c r="AA271" i="1"/>
  <c r="Z271" i="1"/>
  <c r="AB288" i="1"/>
  <c r="AA288" i="1"/>
  <c r="Z288" i="1"/>
  <c r="AB198" i="1"/>
  <c r="AA198" i="1"/>
  <c r="Z198" i="1"/>
  <c r="AB80" i="1"/>
  <c r="AA80" i="1"/>
  <c r="Z80" i="1"/>
  <c r="AB76" i="1"/>
  <c r="AA76" i="1"/>
  <c r="Z76" i="1"/>
  <c r="AB30" i="1"/>
  <c r="AA30" i="1"/>
  <c r="Z30" i="1"/>
  <c r="AA318" i="1"/>
  <c r="Z318" i="1"/>
  <c r="AB312" i="1"/>
  <c r="AA312" i="1"/>
  <c r="Z312" i="1"/>
  <c r="Z215" i="1"/>
  <c r="AA215" i="1"/>
  <c r="AB215" i="1"/>
  <c r="AB226" i="1"/>
  <c r="AA226" i="1"/>
  <c r="Z226" i="1"/>
  <c r="Z182" i="1"/>
  <c r="AA182" i="1"/>
  <c r="AA159" i="1"/>
  <c r="Z159" i="1"/>
  <c r="AB158" i="1"/>
  <c r="AA158" i="1"/>
  <c r="Z158" i="1"/>
  <c r="AA150" i="1"/>
  <c r="Z150" i="1"/>
  <c r="AB140" i="1"/>
  <c r="AA140" i="1"/>
  <c r="Z140" i="1"/>
  <c r="AC228" i="1" l="1"/>
  <c r="AC198" i="1"/>
  <c r="AC288" i="1"/>
  <c r="AC80" i="1"/>
  <c r="AC76" i="1"/>
  <c r="AC30" i="1"/>
  <c r="AC312" i="1"/>
  <c r="AC226" i="1"/>
  <c r="AC215" i="1"/>
  <c r="AC158" i="1"/>
  <c r="AC140" i="1"/>
  <c r="Z121" i="1"/>
  <c r="AA121" i="1"/>
  <c r="AB121" i="1"/>
  <c r="AB120" i="1"/>
  <c r="AA120" i="1"/>
  <c r="Z120" i="1"/>
  <c r="AB105" i="1"/>
  <c r="AA105" i="1"/>
  <c r="Z105" i="1"/>
  <c r="AB95" i="1"/>
  <c r="AA95" i="1"/>
  <c r="Z95" i="1"/>
  <c r="AB86" i="1"/>
  <c r="AA86" i="1"/>
  <c r="Z86" i="1"/>
  <c r="AB77" i="1"/>
  <c r="AA77" i="1"/>
  <c r="Z77" i="1"/>
  <c r="AB69" i="1"/>
  <c r="AA69" i="1"/>
  <c r="Z69" i="1"/>
  <c r="Z70" i="1"/>
  <c r="AA70" i="1"/>
  <c r="AB70" i="1"/>
  <c r="AB63" i="1"/>
  <c r="AA63" i="1"/>
  <c r="Z63" i="1"/>
  <c r="AB50" i="1"/>
  <c r="AA50" i="1"/>
  <c r="Z50" i="1"/>
  <c r="AC121" i="1" l="1"/>
  <c r="AC105" i="1"/>
  <c r="AC120" i="1"/>
  <c r="AC95" i="1"/>
  <c r="AC86" i="1"/>
  <c r="AC77" i="1"/>
  <c r="AC70" i="1"/>
  <c r="AC69" i="1"/>
  <c r="AC50" i="1"/>
  <c r="AC63" i="1"/>
  <c r="AA320" i="1"/>
  <c r="Z320" i="1"/>
  <c r="AB319" i="1"/>
  <c r="AA319" i="1"/>
  <c r="Z319" i="1"/>
  <c r="AB199" i="1"/>
  <c r="AA199" i="1"/>
  <c r="Z199" i="1"/>
  <c r="AB187" i="1"/>
  <c r="AA187" i="1"/>
  <c r="Z187" i="1"/>
  <c r="AB72" i="1"/>
  <c r="AA72" i="1"/>
  <c r="Z72" i="1"/>
  <c r="AB73" i="1"/>
  <c r="AA73" i="1"/>
  <c r="Z73" i="1"/>
  <c r="AB113" i="1"/>
  <c r="AA113" i="1"/>
  <c r="Z113" i="1"/>
  <c r="AB146" i="1"/>
  <c r="AA146" i="1"/>
  <c r="Z146" i="1"/>
  <c r="Z241" i="1"/>
  <c r="AA241" i="1"/>
  <c r="AA240" i="1"/>
  <c r="Z240" i="1"/>
  <c r="AB239" i="1"/>
  <c r="AA239" i="1"/>
  <c r="Z239" i="1"/>
  <c r="AC319" i="1" l="1"/>
  <c r="AC187" i="1"/>
  <c r="AC113" i="1"/>
  <c r="AC199" i="1"/>
  <c r="AC72" i="1"/>
  <c r="AC73" i="1"/>
  <c r="AC239" i="1"/>
  <c r="AC146" i="1"/>
  <c r="AB253" i="1"/>
  <c r="AA253" i="1"/>
  <c r="Z253" i="1"/>
  <c r="AB7" i="1"/>
  <c r="AA7" i="1"/>
  <c r="Z7" i="1"/>
  <c r="AC253" i="1" l="1"/>
  <c r="AC7" i="1"/>
  <c r="AB16" i="1"/>
  <c r="AB17" i="1"/>
  <c r="AC17" i="1" s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1" i="1"/>
  <c r="AB32" i="1"/>
  <c r="AB33" i="1"/>
  <c r="AB34" i="1"/>
  <c r="AB35" i="1"/>
  <c r="AB37" i="1"/>
  <c r="AB38" i="1"/>
  <c r="AB39" i="1"/>
  <c r="AB40" i="1"/>
  <c r="AB41" i="1"/>
  <c r="AB42" i="1"/>
  <c r="AB44" i="1"/>
  <c r="AB45" i="1"/>
  <c r="AB46" i="1"/>
  <c r="AB47" i="1"/>
  <c r="AB49" i="1"/>
  <c r="AB51" i="1"/>
  <c r="AB52" i="1"/>
  <c r="AB53" i="1"/>
  <c r="AB54" i="1"/>
  <c r="AB55" i="1"/>
  <c r="AB56" i="1"/>
  <c r="AB58" i="1"/>
  <c r="AB59" i="1"/>
  <c r="AB60" i="1"/>
  <c r="AB61" i="1"/>
  <c r="AB62" i="1"/>
  <c r="AB64" i="1"/>
  <c r="AB65" i="1"/>
  <c r="AB66" i="1"/>
  <c r="AB67" i="1"/>
  <c r="AB68" i="1"/>
  <c r="AB71" i="1"/>
  <c r="AB75" i="1"/>
  <c r="AB78" i="1"/>
  <c r="AB79" i="1"/>
  <c r="AB81" i="1"/>
  <c r="AB82" i="1"/>
  <c r="AB83" i="1"/>
  <c r="AB84" i="1"/>
  <c r="AB85" i="1"/>
  <c r="AB87" i="1"/>
  <c r="AB88" i="1"/>
  <c r="AB90" i="1"/>
  <c r="AB91" i="1"/>
  <c r="AB92" i="1"/>
  <c r="AB93" i="1"/>
  <c r="AB94" i="1"/>
  <c r="AB96" i="1"/>
  <c r="AB97" i="1"/>
  <c r="AB99" i="1"/>
  <c r="AB100" i="1"/>
  <c r="AB101" i="1"/>
  <c r="AB102" i="1"/>
  <c r="AB103" i="1"/>
  <c r="AB104" i="1"/>
  <c r="AB106" i="1"/>
  <c r="AB107" i="1"/>
  <c r="AB108" i="1"/>
  <c r="AB109" i="1"/>
  <c r="AB110" i="1"/>
  <c r="AB111" i="1"/>
  <c r="AB112" i="1"/>
  <c r="AB115" i="1"/>
  <c r="AB116" i="1"/>
  <c r="AB117" i="1"/>
  <c r="AB118" i="1"/>
  <c r="AB119" i="1"/>
  <c r="AB122" i="1"/>
  <c r="AB123" i="1"/>
  <c r="AB125" i="1"/>
  <c r="AB126" i="1"/>
  <c r="AB127" i="1"/>
  <c r="AB129" i="1"/>
  <c r="AB130" i="1"/>
  <c r="AB132" i="1"/>
  <c r="AB133" i="1"/>
  <c r="AB135" i="1"/>
  <c r="AB137" i="1"/>
  <c r="AB138" i="1"/>
  <c r="AB139" i="1"/>
  <c r="AB141" i="1"/>
  <c r="AB142" i="1"/>
  <c r="AB143" i="1"/>
  <c r="AB144" i="1"/>
  <c r="AB145" i="1"/>
  <c r="AB148" i="1"/>
  <c r="AB149" i="1"/>
  <c r="AB153" i="1"/>
  <c r="AB154" i="1"/>
  <c r="AB155" i="1"/>
  <c r="AB156" i="1"/>
  <c r="AB157" i="1"/>
  <c r="AB160" i="1"/>
  <c r="AB161" i="1"/>
  <c r="AB162" i="1"/>
  <c r="AB163" i="1"/>
  <c r="AB164" i="1"/>
  <c r="AB165" i="1"/>
  <c r="AB166" i="1"/>
  <c r="AB167" i="1"/>
  <c r="AB169" i="1"/>
  <c r="AB170" i="1"/>
  <c r="AB171" i="1"/>
  <c r="AB172" i="1"/>
  <c r="AB174" i="1"/>
  <c r="AB175" i="1"/>
  <c r="AB176" i="1"/>
  <c r="AB177" i="1"/>
  <c r="AB178" i="1"/>
  <c r="AB179" i="1"/>
  <c r="AB180" i="1"/>
  <c r="AB181" i="1"/>
  <c r="AB184" i="1"/>
  <c r="AB185" i="1"/>
  <c r="AB186" i="1"/>
  <c r="AB188" i="1"/>
  <c r="AB189" i="1"/>
  <c r="AB190" i="1"/>
  <c r="AB191" i="1"/>
  <c r="AB192" i="1"/>
  <c r="AB193" i="1"/>
  <c r="AB194" i="1"/>
  <c r="AB195" i="1"/>
  <c r="AB196" i="1"/>
  <c r="AB197" i="1"/>
  <c r="AB202" i="1"/>
  <c r="AB205" i="1"/>
  <c r="AB207" i="1"/>
  <c r="AB208" i="1"/>
  <c r="AB209" i="1"/>
  <c r="AB210" i="1"/>
  <c r="AB211" i="1"/>
  <c r="AB212" i="1"/>
  <c r="AB213" i="1"/>
  <c r="AB214" i="1"/>
  <c r="AB219" i="1"/>
  <c r="AB221" i="1"/>
  <c r="AB222" i="1"/>
  <c r="AB223" i="1"/>
  <c r="AB224" i="1"/>
  <c r="AB225" i="1"/>
  <c r="AB227" i="1"/>
  <c r="Y305" i="1" l="1"/>
  <c r="X305" i="1"/>
  <c r="W305" i="1"/>
  <c r="V305" i="1"/>
  <c r="U305" i="1"/>
  <c r="T305" i="1"/>
  <c r="S305" i="1"/>
  <c r="R305" i="1"/>
  <c r="Q305" i="1"/>
  <c r="P305" i="1"/>
  <c r="O305" i="1"/>
  <c r="N305" i="1"/>
  <c r="K305" i="1"/>
  <c r="L305" i="1"/>
  <c r="V262" i="1"/>
  <c r="U262" i="1"/>
  <c r="T262" i="1"/>
  <c r="N262" i="1"/>
  <c r="O262" i="1"/>
  <c r="P262" i="1"/>
  <c r="M262" i="1"/>
  <c r="L262" i="1"/>
  <c r="K262" i="1"/>
  <c r="N230" i="1" l="1"/>
  <c r="O230" i="1"/>
  <c r="P230" i="1"/>
  <c r="Y230" i="1"/>
  <c r="X230" i="1"/>
  <c r="W230" i="1"/>
  <c r="S230" i="1"/>
  <c r="T230" i="1"/>
  <c r="U230" i="1"/>
  <c r="L230" i="1"/>
  <c r="AA103" i="1"/>
  <c r="Z103" i="1"/>
  <c r="AA191" i="1"/>
  <c r="Z191" i="1"/>
  <c r="AA56" i="1"/>
  <c r="Z56" i="1"/>
  <c r="AA55" i="1"/>
  <c r="Z55" i="1"/>
  <c r="AC191" i="1" l="1"/>
  <c r="AC55" i="1"/>
  <c r="AC103" i="1"/>
  <c r="AC56" i="1"/>
  <c r="AB282" i="1" l="1"/>
  <c r="AA282" i="1"/>
  <c r="Z282" i="1"/>
  <c r="AA28" i="1"/>
  <c r="Z28" i="1"/>
  <c r="AA177" i="1"/>
  <c r="Z177" i="1"/>
  <c r="AA79" i="1"/>
  <c r="Z79" i="1"/>
  <c r="AA85" i="1"/>
  <c r="Z85" i="1"/>
  <c r="AA270" i="1"/>
  <c r="Z270" i="1"/>
  <c r="Z275" i="1"/>
  <c r="AA275" i="1"/>
  <c r="AB274" i="1"/>
  <c r="AA274" i="1"/>
  <c r="Z274" i="1"/>
  <c r="AA279" i="1"/>
  <c r="Z279" i="1"/>
  <c r="Z278" i="1"/>
  <c r="AA278" i="1"/>
  <c r="AB278" i="1"/>
  <c r="AA196" i="1"/>
  <c r="Z196" i="1"/>
  <c r="AA161" i="1"/>
  <c r="Z161" i="1"/>
  <c r="AA154" i="1"/>
  <c r="Z154" i="1"/>
  <c r="AA144" i="1"/>
  <c r="Z144" i="1"/>
  <c r="AA178" i="1"/>
  <c r="Z178" i="1"/>
  <c r="AA157" i="1"/>
  <c r="Z157" i="1"/>
  <c r="AA185" i="1"/>
  <c r="Z185" i="1"/>
  <c r="AA156" i="1"/>
  <c r="Z156" i="1"/>
  <c r="AA160" i="1"/>
  <c r="Z160" i="1"/>
  <c r="AA190" i="1"/>
  <c r="Z190" i="1"/>
  <c r="Z189" i="1"/>
  <c r="AA189" i="1"/>
  <c r="AA188" i="1"/>
  <c r="Z188" i="1"/>
  <c r="AB296" i="1"/>
  <c r="AA296" i="1"/>
  <c r="Z296" i="1"/>
  <c r="AB297" i="1"/>
  <c r="AA297" i="1"/>
  <c r="Z297" i="1"/>
  <c r="AB298" i="1"/>
  <c r="AA298" i="1"/>
  <c r="Z298" i="1"/>
  <c r="AB289" i="1"/>
  <c r="AA289" i="1"/>
  <c r="Z289" i="1"/>
  <c r="AC79" i="1" l="1"/>
  <c r="AC160" i="1"/>
  <c r="AC85" i="1"/>
  <c r="AC185" i="1"/>
  <c r="AC161" i="1"/>
  <c r="AC156" i="1"/>
  <c r="AC154" i="1"/>
  <c r="AC157" i="1"/>
  <c r="AC28" i="1"/>
  <c r="AC178" i="1"/>
  <c r="AC196" i="1"/>
  <c r="AC189" i="1"/>
  <c r="AC190" i="1"/>
  <c r="AC177" i="1"/>
  <c r="AC188" i="1"/>
  <c r="AC144" i="1"/>
  <c r="AC282" i="1"/>
  <c r="AC274" i="1"/>
  <c r="AC278" i="1"/>
  <c r="AC297" i="1"/>
  <c r="AC296" i="1"/>
  <c r="AC298" i="1"/>
  <c r="AC289" i="1"/>
  <c r="AA194" i="1"/>
  <c r="Z194" i="1"/>
  <c r="AA171" i="1"/>
  <c r="Z171" i="1"/>
  <c r="AA67" i="1"/>
  <c r="Z67" i="1"/>
  <c r="AA237" i="1"/>
  <c r="Z237" i="1"/>
  <c r="AC171" i="1" l="1"/>
  <c r="AC194" i="1"/>
  <c r="AC67" i="1"/>
  <c r="AC237" i="1"/>
  <c r="G304" i="1"/>
  <c r="G10" i="1"/>
  <c r="AB309" i="1"/>
  <c r="AB310" i="1"/>
  <c r="AB311" i="1"/>
  <c r="AB313" i="1"/>
  <c r="AB314" i="1"/>
  <c r="AB315" i="1"/>
  <c r="AB316" i="1"/>
  <c r="AB317" i="1"/>
  <c r="AB321" i="1"/>
  <c r="AB322" i="1"/>
  <c r="AB323" i="1"/>
  <c r="AB324" i="1"/>
  <c r="AB325" i="1"/>
  <c r="AB326" i="1"/>
  <c r="AB327" i="1"/>
  <c r="AA309" i="1"/>
  <c r="AA310" i="1"/>
  <c r="AA311" i="1"/>
  <c r="AA313" i="1"/>
  <c r="AA314" i="1"/>
  <c r="AA315" i="1"/>
  <c r="AA316" i="1"/>
  <c r="AA317" i="1"/>
  <c r="AA321" i="1"/>
  <c r="AA322" i="1"/>
  <c r="AA323" i="1"/>
  <c r="AA324" i="1"/>
  <c r="AA325" i="1"/>
  <c r="AA326" i="1"/>
  <c r="AA327" i="1"/>
  <c r="Z309" i="1"/>
  <c r="Z310" i="1"/>
  <c r="Z311" i="1"/>
  <c r="Z313" i="1"/>
  <c r="Z314" i="1"/>
  <c r="Z315" i="1"/>
  <c r="Z316" i="1"/>
  <c r="Z317" i="1"/>
  <c r="Z321" i="1"/>
  <c r="Z322" i="1"/>
  <c r="Z323" i="1"/>
  <c r="Z324" i="1"/>
  <c r="Z325" i="1"/>
  <c r="Z326" i="1"/>
  <c r="Z327" i="1"/>
  <c r="J329" i="1"/>
  <c r="I329" i="1"/>
  <c r="H329" i="1"/>
  <c r="G328" i="1"/>
  <c r="AB266" i="1"/>
  <c r="AB267" i="1"/>
  <c r="AB269" i="1"/>
  <c r="AB273" i="1"/>
  <c r="AB283" i="1"/>
  <c r="AB284" i="1"/>
  <c r="AB286" i="1"/>
  <c r="AB287" i="1"/>
  <c r="AB290" i="1"/>
  <c r="AB291" i="1"/>
  <c r="AB292" i="1"/>
  <c r="AB293" i="1"/>
  <c r="AB294" i="1"/>
  <c r="AB295" i="1"/>
  <c r="AB299" i="1"/>
  <c r="AB300" i="1"/>
  <c r="AB302" i="1"/>
  <c r="AA266" i="1"/>
  <c r="AA267" i="1"/>
  <c r="AA269" i="1"/>
  <c r="AA273" i="1"/>
  <c r="AA283" i="1"/>
  <c r="AA284" i="1"/>
  <c r="AA286" i="1"/>
  <c r="AA287" i="1"/>
  <c r="AA290" i="1"/>
  <c r="AA291" i="1"/>
  <c r="AA292" i="1"/>
  <c r="AA293" i="1"/>
  <c r="AA294" i="1"/>
  <c r="AA295" i="1"/>
  <c r="AA299" i="1"/>
  <c r="AA300" i="1"/>
  <c r="AA302" i="1"/>
  <c r="Z266" i="1"/>
  <c r="Z267" i="1"/>
  <c r="Z269" i="1"/>
  <c r="Z273" i="1"/>
  <c r="Z283" i="1"/>
  <c r="Z284" i="1"/>
  <c r="Z286" i="1"/>
  <c r="Z287" i="1"/>
  <c r="Z290" i="1"/>
  <c r="Z291" i="1"/>
  <c r="Z292" i="1"/>
  <c r="Z293" i="1"/>
  <c r="Z294" i="1"/>
  <c r="Z295" i="1"/>
  <c r="Z299" i="1"/>
  <c r="Z300" i="1"/>
  <c r="AA219" i="1"/>
  <c r="AA221" i="1"/>
  <c r="AA222" i="1"/>
  <c r="AA223" i="1"/>
  <c r="AA224" i="1"/>
  <c r="AA225" i="1"/>
  <c r="AA227" i="1"/>
  <c r="Z219" i="1"/>
  <c r="Z221" i="1"/>
  <c r="Z222" i="1"/>
  <c r="Z223" i="1"/>
  <c r="Z224" i="1"/>
  <c r="Z225" i="1"/>
  <c r="Z227" i="1"/>
  <c r="AB15" i="1"/>
  <c r="AB230" i="1" s="1"/>
  <c r="AB233" i="1"/>
  <c r="AB234" i="1"/>
  <c r="AB235" i="1"/>
  <c r="AB236" i="1"/>
  <c r="AB238" i="1"/>
  <c r="AB242" i="1"/>
  <c r="AB247" i="1"/>
  <c r="AB248" i="1"/>
  <c r="AB249" i="1"/>
  <c r="AB251" i="1"/>
  <c r="AB252" i="1"/>
  <c r="AB254" i="1"/>
  <c r="AB255" i="1"/>
  <c r="AB256" i="1"/>
  <c r="AB257" i="1"/>
  <c r="AB258" i="1"/>
  <c r="AB259" i="1"/>
  <c r="AB265" i="1"/>
  <c r="AB308" i="1"/>
  <c r="AB329" i="1" s="1"/>
  <c r="AA15" i="1"/>
  <c r="AA16" i="1"/>
  <c r="AA18" i="1"/>
  <c r="AA19" i="1"/>
  <c r="AA20" i="1"/>
  <c r="AA21" i="1"/>
  <c r="AA22" i="1"/>
  <c r="AA23" i="1"/>
  <c r="AA24" i="1"/>
  <c r="AA25" i="1"/>
  <c r="AA26" i="1"/>
  <c r="AA27" i="1"/>
  <c r="AA29" i="1"/>
  <c r="AA31" i="1"/>
  <c r="AA32" i="1"/>
  <c r="AA33" i="1"/>
  <c r="AA34" i="1"/>
  <c r="AA35" i="1"/>
  <c r="AA37" i="1"/>
  <c r="AA38" i="1"/>
  <c r="AA39" i="1"/>
  <c r="AA40" i="1"/>
  <c r="AA41" i="1"/>
  <c r="AA42" i="1"/>
  <c r="AA44" i="1"/>
  <c r="AA45" i="1"/>
  <c r="AA46" i="1"/>
  <c r="AA47" i="1"/>
  <c r="AA49" i="1"/>
  <c r="AA51" i="1"/>
  <c r="AA52" i="1"/>
  <c r="AA53" i="1"/>
  <c r="AA54" i="1"/>
  <c r="AA58" i="1"/>
  <c r="AA59" i="1"/>
  <c r="AA60" i="1"/>
  <c r="AA61" i="1"/>
  <c r="AA62" i="1"/>
  <c r="AA64" i="1"/>
  <c r="AA65" i="1"/>
  <c r="AA66" i="1"/>
  <c r="AA68" i="1"/>
  <c r="AA71" i="1"/>
  <c r="AA75" i="1"/>
  <c r="AA78" i="1"/>
  <c r="AA81" i="1"/>
  <c r="AA82" i="1"/>
  <c r="AA83" i="1"/>
  <c r="AA84" i="1"/>
  <c r="AA87" i="1"/>
  <c r="AA88" i="1"/>
  <c r="AA90" i="1"/>
  <c r="AA91" i="1"/>
  <c r="AA92" i="1"/>
  <c r="AA93" i="1"/>
  <c r="AA94" i="1"/>
  <c r="AA96" i="1"/>
  <c r="AA97" i="1"/>
  <c r="AA99" i="1"/>
  <c r="AA100" i="1"/>
  <c r="AA101" i="1"/>
  <c r="AA102" i="1"/>
  <c r="AA104" i="1"/>
  <c r="AA106" i="1"/>
  <c r="AA107" i="1"/>
  <c r="AA108" i="1"/>
  <c r="AA109" i="1"/>
  <c r="AA110" i="1"/>
  <c r="AA111" i="1"/>
  <c r="AA112" i="1"/>
  <c r="AA115" i="1"/>
  <c r="AA116" i="1"/>
  <c r="AA117" i="1"/>
  <c r="AA118" i="1"/>
  <c r="AA119" i="1"/>
  <c r="AA122" i="1"/>
  <c r="AA123" i="1"/>
  <c r="AA125" i="1"/>
  <c r="AA126" i="1"/>
  <c r="AA127" i="1"/>
  <c r="AA129" i="1"/>
  <c r="AA130" i="1"/>
  <c r="AA132" i="1"/>
  <c r="AA133" i="1"/>
  <c r="AA135" i="1"/>
  <c r="AA137" i="1"/>
  <c r="AA138" i="1"/>
  <c r="AA139" i="1"/>
  <c r="AA141" i="1"/>
  <c r="AA142" i="1"/>
  <c r="AA143" i="1"/>
  <c r="AA145" i="1"/>
  <c r="AA148" i="1"/>
  <c r="AA149" i="1"/>
  <c r="AA153" i="1"/>
  <c r="AA155" i="1"/>
  <c r="AA162" i="1"/>
  <c r="AA163" i="1"/>
  <c r="AA164" i="1"/>
  <c r="AA165" i="1"/>
  <c r="AA166" i="1"/>
  <c r="AA167" i="1"/>
  <c r="AA169" i="1"/>
  <c r="AA170" i="1"/>
  <c r="AA172" i="1"/>
  <c r="AA174" i="1"/>
  <c r="AA175" i="1"/>
  <c r="AA176" i="1"/>
  <c r="AA179" i="1"/>
  <c r="AA180" i="1"/>
  <c r="AA181" i="1"/>
  <c r="AA184" i="1"/>
  <c r="AA186" i="1"/>
  <c r="AA192" i="1"/>
  <c r="AA193" i="1"/>
  <c r="AA195" i="1"/>
  <c r="AA197" i="1"/>
  <c r="AA202" i="1"/>
  <c r="AA205" i="1"/>
  <c r="AA207" i="1"/>
  <c r="AA208" i="1"/>
  <c r="AA209" i="1"/>
  <c r="AA210" i="1"/>
  <c r="AA211" i="1"/>
  <c r="AA212" i="1"/>
  <c r="AA213" i="1"/>
  <c r="AA214" i="1"/>
  <c r="Z15" i="1"/>
  <c r="Z16" i="1"/>
  <c r="Z18" i="1"/>
  <c r="Z19" i="1"/>
  <c r="Z20" i="1"/>
  <c r="Z21" i="1"/>
  <c r="Z22" i="1"/>
  <c r="Z23" i="1"/>
  <c r="Z24" i="1"/>
  <c r="Z25" i="1"/>
  <c r="Z26" i="1"/>
  <c r="Z27" i="1"/>
  <c r="Z29" i="1"/>
  <c r="Z31" i="1"/>
  <c r="Z32" i="1"/>
  <c r="Z33" i="1"/>
  <c r="Z34" i="1"/>
  <c r="Z35" i="1"/>
  <c r="Z37" i="1"/>
  <c r="Z38" i="1"/>
  <c r="Z39" i="1"/>
  <c r="Z40" i="1"/>
  <c r="Z41" i="1"/>
  <c r="Z42" i="1"/>
  <c r="Z44" i="1"/>
  <c r="Z45" i="1"/>
  <c r="Z46" i="1"/>
  <c r="Z47" i="1"/>
  <c r="Z49" i="1"/>
  <c r="Z51" i="1"/>
  <c r="Z52" i="1"/>
  <c r="Z53" i="1"/>
  <c r="Z54" i="1"/>
  <c r="Z58" i="1"/>
  <c r="Z59" i="1"/>
  <c r="Z60" i="1"/>
  <c r="Z61" i="1"/>
  <c r="Z62" i="1"/>
  <c r="Z64" i="1"/>
  <c r="Z65" i="1"/>
  <c r="Z66" i="1"/>
  <c r="Z68" i="1"/>
  <c r="Z71" i="1"/>
  <c r="Z75" i="1"/>
  <c r="Z78" i="1"/>
  <c r="Z81" i="1"/>
  <c r="Z82" i="1"/>
  <c r="Z83" i="1"/>
  <c r="Z84" i="1"/>
  <c r="Z87" i="1"/>
  <c r="Z88" i="1"/>
  <c r="Z90" i="1"/>
  <c r="Z91" i="1"/>
  <c r="Z92" i="1"/>
  <c r="Z93" i="1"/>
  <c r="Z94" i="1"/>
  <c r="Z96" i="1"/>
  <c r="Z97" i="1"/>
  <c r="Z99" i="1"/>
  <c r="Z100" i="1"/>
  <c r="Z101" i="1"/>
  <c r="Z102" i="1"/>
  <c r="Z104" i="1"/>
  <c r="Z106" i="1"/>
  <c r="Z107" i="1"/>
  <c r="Z108" i="1"/>
  <c r="Z109" i="1"/>
  <c r="Z110" i="1"/>
  <c r="Z111" i="1"/>
  <c r="Z112" i="1"/>
  <c r="Z115" i="1"/>
  <c r="Z116" i="1"/>
  <c r="Z117" i="1"/>
  <c r="Z118" i="1"/>
  <c r="Z119" i="1"/>
  <c r="Z122" i="1"/>
  <c r="Z123" i="1"/>
  <c r="Z125" i="1"/>
  <c r="Z126" i="1"/>
  <c r="Z127" i="1"/>
  <c r="Z129" i="1"/>
  <c r="Z130" i="1"/>
  <c r="Z132" i="1"/>
  <c r="Z133" i="1"/>
  <c r="Z135" i="1"/>
  <c r="Z137" i="1"/>
  <c r="Z138" i="1"/>
  <c r="Z139" i="1"/>
  <c r="Z141" i="1"/>
  <c r="Z142" i="1"/>
  <c r="Z143" i="1"/>
  <c r="Z145" i="1"/>
  <c r="Z148" i="1"/>
  <c r="Z149" i="1"/>
  <c r="Z153" i="1"/>
  <c r="Z155" i="1"/>
  <c r="Z162" i="1"/>
  <c r="Z163" i="1"/>
  <c r="Z164" i="1"/>
  <c r="Z165" i="1"/>
  <c r="Z166" i="1"/>
  <c r="Z167" i="1"/>
  <c r="Z169" i="1"/>
  <c r="Z170" i="1"/>
  <c r="Z172" i="1"/>
  <c r="Z174" i="1"/>
  <c r="Z175" i="1"/>
  <c r="Z176" i="1"/>
  <c r="Z179" i="1"/>
  <c r="Z180" i="1"/>
  <c r="Z181" i="1"/>
  <c r="Z184" i="1"/>
  <c r="Z186" i="1"/>
  <c r="Z192" i="1"/>
  <c r="Z193" i="1"/>
  <c r="Z195" i="1"/>
  <c r="Z197" i="1"/>
  <c r="Z202" i="1"/>
  <c r="Z205" i="1"/>
  <c r="Z207" i="1"/>
  <c r="Z208" i="1"/>
  <c r="Z209" i="1"/>
  <c r="Z210" i="1"/>
  <c r="Z211" i="1"/>
  <c r="Z212" i="1"/>
  <c r="Z213" i="1"/>
  <c r="Z214" i="1"/>
  <c r="AA258" i="1"/>
  <c r="Z258" i="1"/>
  <c r="M11" i="1"/>
  <c r="G229" i="1"/>
  <c r="Z302" i="1"/>
  <c r="AA247" i="1"/>
  <c r="AA248" i="1"/>
  <c r="AA249" i="1"/>
  <c r="AA251" i="1"/>
  <c r="AA252" i="1"/>
  <c r="AA254" i="1"/>
  <c r="AA255" i="1"/>
  <c r="AA256" i="1"/>
  <c r="AA257" i="1"/>
  <c r="AA259" i="1"/>
  <c r="Z247" i="1"/>
  <c r="Z248" i="1"/>
  <c r="Z249" i="1"/>
  <c r="Z251" i="1"/>
  <c r="Z252" i="1"/>
  <c r="Z254" i="1"/>
  <c r="Z255" i="1"/>
  <c r="Z256" i="1"/>
  <c r="Z257" i="1"/>
  <c r="Z259" i="1"/>
  <c r="H11" i="1"/>
  <c r="I11" i="1"/>
  <c r="J11" i="1"/>
  <c r="AA234" i="1"/>
  <c r="AA235" i="1"/>
  <c r="AA236" i="1"/>
  <c r="AA238" i="1"/>
  <c r="AA242" i="1"/>
  <c r="Z234" i="1"/>
  <c r="Z235" i="1"/>
  <c r="Z236" i="1"/>
  <c r="Z238" i="1"/>
  <c r="Z242" i="1"/>
  <c r="AB6" i="1"/>
  <c r="AB8" i="1"/>
  <c r="AB9" i="1"/>
  <c r="AA6" i="1"/>
  <c r="AA8" i="1"/>
  <c r="AA9" i="1"/>
  <c r="Z6" i="1"/>
  <c r="Z8" i="1"/>
  <c r="Z9" i="1"/>
  <c r="G261" i="1"/>
  <c r="AB305" i="1" l="1"/>
  <c r="AC323" i="1"/>
  <c r="AC322" i="1"/>
  <c r="AA230" i="1"/>
  <c r="Z230" i="1"/>
  <c r="AC317" i="1"/>
  <c r="AC224" i="1"/>
  <c r="AC267" i="1"/>
  <c r="AC300" i="1"/>
  <c r="AC295" i="1"/>
  <c r="AC294" i="1"/>
  <c r="AC223" i="1"/>
  <c r="AC324" i="1"/>
  <c r="AC321" i="1"/>
  <c r="AC293" i="1"/>
  <c r="AC266" i="1"/>
  <c r="AC33" i="1"/>
  <c r="AC20" i="1"/>
  <c r="AC18" i="1"/>
  <c r="AC34" i="1"/>
  <c r="AC19" i="1"/>
  <c r="AC116" i="1"/>
  <c r="AC75" i="1"/>
  <c r="AC163" i="1"/>
  <c r="AC31" i="1"/>
  <c r="AC29" i="1"/>
  <c r="AC208" i="1"/>
  <c r="AC115" i="1"/>
  <c r="AC112" i="1"/>
  <c r="AC162" i="1"/>
  <c r="AC24" i="1"/>
  <c r="AC207" i="1"/>
  <c r="AC155" i="1"/>
  <c r="AC111" i="1"/>
  <c r="AC37" i="1"/>
  <c r="AC117" i="1"/>
  <c r="AC35" i="1"/>
  <c r="AC195" i="1"/>
  <c r="AC22" i="1"/>
  <c r="AC192" i="1"/>
  <c r="AC21" i="1"/>
  <c r="AC164" i="1"/>
  <c r="AC40" i="1"/>
  <c r="AC45" i="1"/>
  <c r="AC38" i="1"/>
  <c r="AC197" i="1"/>
  <c r="AC148" i="1"/>
  <c r="AC205" i="1"/>
  <c r="AC26" i="1"/>
  <c r="AC23" i="1"/>
  <c r="AC27" i="1"/>
  <c r="AC153" i="1"/>
  <c r="AC118" i="1"/>
  <c r="AC202" i="1"/>
  <c r="AC149" i="1"/>
  <c r="AC39" i="1"/>
  <c r="AC32" i="1"/>
  <c r="AC193" i="1"/>
  <c r="AC25" i="1"/>
  <c r="AC87" i="1"/>
  <c r="AC119" i="1"/>
  <c r="AC78" i="1"/>
  <c r="AC41" i="1"/>
  <c r="AC16" i="1"/>
  <c r="AC47" i="1"/>
  <c r="AC46" i="1"/>
  <c r="AC84" i="1"/>
  <c r="AC81" i="1"/>
  <c r="AC42" i="1"/>
  <c r="AC316" i="1"/>
  <c r="AC315" i="1"/>
  <c r="AC284" i="1"/>
  <c r="AC227" i="1"/>
  <c r="AC225" i="1"/>
  <c r="AC222" i="1"/>
  <c r="AC88" i="1"/>
  <c r="AC123" i="1"/>
  <c r="AC83" i="1"/>
  <c r="AC44" i="1"/>
  <c r="AC122" i="1"/>
  <c r="AC82" i="1"/>
  <c r="AC214" i="1"/>
  <c r="AC221" i="1"/>
  <c r="AC213" i="1"/>
  <c r="AC219" i="1"/>
  <c r="AC212" i="1"/>
  <c r="AC211" i="1"/>
  <c r="AC210" i="1"/>
  <c r="AC209" i="1"/>
  <c r="AC179" i="1"/>
  <c r="AC175" i="1"/>
  <c r="AC174" i="1"/>
  <c r="AC176" i="1"/>
  <c r="AC186" i="1"/>
  <c r="AC181" i="1"/>
  <c r="AC180" i="1"/>
  <c r="AC184" i="1"/>
  <c r="AC172" i="1"/>
  <c r="AC170" i="1"/>
  <c r="AC169" i="1"/>
  <c r="AC167" i="1"/>
  <c r="AC166" i="1"/>
  <c r="AC165" i="1"/>
  <c r="AC142" i="1"/>
  <c r="AC137" i="1"/>
  <c r="AC135" i="1"/>
  <c r="AC138" i="1"/>
  <c r="AC145" i="1"/>
  <c r="AC141" i="1"/>
  <c r="AC143" i="1"/>
  <c r="AC139" i="1"/>
  <c r="AC130" i="1"/>
  <c r="AC129" i="1"/>
  <c r="AC133" i="1"/>
  <c r="AC132" i="1"/>
  <c r="AC127" i="1"/>
  <c r="AC126" i="1"/>
  <c r="AC125" i="1"/>
  <c r="AC102" i="1"/>
  <c r="AC101" i="1"/>
  <c r="AC100" i="1"/>
  <c r="AC99" i="1"/>
  <c r="AC104" i="1"/>
  <c r="AC110" i="1"/>
  <c r="AC106" i="1"/>
  <c r="AC109" i="1"/>
  <c r="AC108" i="1"/>
  <c r="AC107" i="1"/>
  <c r="AC97" i="1"/>
  <c r="AC96" i="1"/>
  <c r="AC94" i="1"/>
  <c r="AC93" i="1"/>
  <c r="AC92" i="1"/>
  <c r="AC91" i="1"/>
  <c r="AC90" i="1"/>
  <c r="AC64" i="1"/>
  <c r="AC62" i="1"/>
  <c r="AC65" i="1"/>
  <c r="AC61" i="1"/>
  <c r="AC60" i="1"/>
  <c r="AC59" i="1"/>
  <c r="AC58" i="1"/>
  <c r="AC71" i="1"/>
  <c r="AC66" i="1"/>
  <c r="AC68" i="1"/>
  <c r="AC54" i="1"/>
  <c r="AC53" i="1"/>
  <c r="AC52" i="1"/>
  <c r="AC51" i="1"/>
  <c r="AC49" i="1"/>
  <c r="AC311" i="1"/>
  <c r="G329" i="1"/>
  <c r="AC325" i="1"/>
  <c r="AC314" i="1"/>
  <c r="AC299" i="1"/>
  <c r="AC313" i="1"/>
  <c r="AC310" i="1"/>
  <c r="AC309" i="1"/>
  <c r="G11" i="1"/>
  <c r="AC327" i="1"/>
  <c r="AC326" i="1"/>
  <c r="AC273" i="1"/>
  <c r="AC292" i="1"/>
  <c r="AC269" i="1"/>
  <c r="AC291" i="1"/>
  <c r="AC283" i="1"/>
  <c r="AC290" i="1"/>
  <c r="AC287" i="1"/>
  <c r="AC286" i="1"/>
  <c r="AC302" i="1"/>
  <c r="AB244" i="1"/>
  <c r="AC15" i="1"/>
  <c r="AB262" i="1"/>
  <c r="AC258" i="1"/>
  <c r="AC251" i="1"/>
  <c r="AC247" i="1"/>
  <c r="AC249" i="1"/>
  <c r="AC252" i="1"/>
  <c r="AC248" i="1"/>
  <c r="AC257" i="1"/>
  <c r="AC256" i="1"/>
  <c r="AC259" i="1"/>
  <c r="AC254" i="1"/>
  <c r="AC255" i="1"/>
  <c r="G230" i="1"/>
  <c r="AC238" i="1"/>
  <c r="AC236" i="1"/>
  <c r="AC235" i="1"/>
  <c r="AC242" i="1"/>
  <c r="AC234" i="1"/>
  <c r="AC9" i="1"/>
  <c r="AC8" i="1"/>
  <c r="AC6" i="1"/>
  <c r="G243" i="1"/>
  <c r="H262" i="1"/>
  <c r="I262" i="1"/>
  <c r="J262" i="1"/>
  <c r="G305" i="1" l="1"/>
  <c r="G262" i="1"/>
  <c r="Z308" i="1"/>
  <c r="Z329" i="1" s="1"/>
  <c r="Z265" i="1"/>
  <c r="Z305" i="1" s="1"/>
  <c r="Z262" i="1"/>
  <c r="Z233" i="1"/>
  <c r="Z244" i="1" s="1"/>
  <c r="AA308" i="1"/>
  <c r="AA329" i="1" s="1"/>
  <c r="AA265" i="1"/>
  <c r="AA305" i="1" s="1"/>
  <c r="AA262" i="1"/>
  <c r="AA233" i="1"/>
  <c r="AA244" i="1" s="1"/>
  <c r="AB5" i="1"/>
  <c r="AB11" i="1" s="1"/>
  <c r="AA5" i="1"/>
  <c r="AA11" i="1" s="1"/>
  <c r="Z5" i="1"/>
  <c r="Z11" i="1" s="1"/>
  <c r="K329" i="1"/>
  <c r="K244" i="1"/>
  <c r="K230" i="1"/>
  <c r="L329" i="1"/>
  <c r="L244" i="1"/>
  <c r="M329" i="1"/>
  <c r="M244" i="1"/>
  <c r="N329" i="1"/>
  <c r="N244" i="1"/>
  <c r="O329" i="1"/>
  <c r="O244" i="1"/>
  <c r="P329" i="1"/>
  <c r="P244" i="1"/>
  <c r="Q329" i="1"/>
  <c r="Q244" i="1"/>
  <c r="R329" i="1"/>
  <c r="R244" i="1"/>
  <c r="S329" i="1"/>
  <c r="S244" i="1"/>
  <c r="T329" i="1"/>
  <c r="T244" i="1"/>
  <c r="U329" i="1"/>
  <c r="U244" i="1"/>
  <c r="V329" i="1"/>
  <c r="V244" i="1"/>
  <c r="W329" i="1"/>
  <c r="W244" i="1"/>
  <c r="X329" i="1"/>
  <c r="X244" i="1"/>
  <c r="Y329" i="1"/>
  <c r="Y244" i="1"/>
  <c r="N11" i="1"/>
  <c r="O11" i="1"/>
  <c r="P11" i="1"/>
  <c r="H244" i="1"/>
  <c r="I244" i="1"/>
  <c r="J244" i="1"/>
  <c r="K11" i="1"/>
  <c r="L11" i="1"/>
  <c r="Q11" i="1"/>
  <c r="R11" i="1"/>
  <c r="S11" i="1"/>
  <c r="T11" i="1"/>
  <c r="U11" i="1"/>
  <c r="W11" i="1"/>
  <c r="X11" i="1"/>
  <c r="Y11" i="1"/>
  <c r="AC11" i="1" l="1"/>
  <c r="AC308" i="1"/>
  <c r="AC262" i="1"/>
  <c r="AC261" i="1"/>
  <c r="AC233" i="1"/>
  <c r="AC265" i="1"/>
  <c r="G244" i="1"/>
  <c r="AC5" i="1"/>
  <c r="AC329" i="1" l="1"/>
  <c r="AC328" i="1"/>
  <c r="AC229" i="1"/>
  <c r="AC230" i="1"/>
  <c r="AC304" i="1"/>
  <c r="AC305" i="1"/>
  <c r="AC243" i="1"/>
  <c r="AC244" i="1"/>
  <c r="AC10" i="1"/>
</calcChain>
</file>

<file path=xl/sharedStrings.xml><?xml version="1.0" encoding="utf-8"?>
<sst xmlns="http://schemas.openxmlformats.org/spreadsheetml/2006/main" count="630" uniqueCount="610">
  <si>
    <t>COMMON NAME</t>
  </si>
  <si>
    <t>SCIENTIFIC NAME</t>
  </si>
  <si>
    <t>EEP</t>
  </si>
  <si>
    <t>SSSMZP risk cat.</t>
  </si>
  <si>
    <t>IUCN</t>
  </si>
  <si>
    <t>CITES</t>
  </si>
  <si>
    <t>Start totals</t>
  </si>
  <si>
    <t>SUBMITTED TOTALS</t>
  </si>
  <si>
    <t>Arrived</t>
  </si>
  <si>
    <t>Born</t>
  </si>
  <si>
    <t>Death</t>
  </si>
  <si>
    <t>Departed</t>
  </si>
  <si>
    <t>CURRENT TOTALS</t>
  </si>
  <si>
    <t>Current totals</t>
  </si>
  <si>
    <t>As of</t>
  </si>
  <si>
    <t>M</t>
  </si>
  <si>
    <t>F</t>
  </si>
  <si>
    <t>Unk</t>
  </si>
  <si>
    <t>INVERTEBRATES</t>
  </si>
  <si>
    <t xml:space="preserve">TOTAL Invertebrate species: </t>
  </si>
  <si>
    <t xml:space="preserve">TOTAL Invertebrate: </t>
  </si>
  <si>
    <t xml:space="preserve">TOTAL Fish species: </t>
  </si>
  <si>
    <t xml:space="preserve">TOTAL Fish: </t>
  </si>
  <si>
    <t>AMPHIBIANS</t>
  </si>
  <si>
    <t xml:space="preserve">TOTAL Amphibian species: </t>
  </si>
  <si>
    <t>TOTAL Amphibians:</t>
  </si>
  <si>
    <t>REPTILES</t>
  </si>
  <si>
    <t xml:space="preserve">TOTAL Reptile species: </t>
  </si>
  <si>
    <t xml:space="preserve">TOTAL Reptiles: </t>
  </si>
  <si>
    <t>Crested Gecko</t>
  </si>
  <si>
    <t>Correlophus ciliatus</t>
  </si>
  <si>
    <t>Madagascan Day Gecko</t>
  </si>
  <si>
    <t xml:space="preserve">Phelsuma madagascariensis </t>
  </si>
  <si>
    <t>Yeman Chameleon</t>
  </si>
  <si>
    <t>Chamaeleo calyptratus</t>
  </si>
  <si>
    <t>Black and White Tegu</t>
  </si>
  <si>
    <t>Salvator merianae</t>
  </si>
  <si>
    <t>Bearded Dragon</t>
  </si>
  <si>
    <t>Pogona vitticeps</t>
  </si>
  <si>
    <t>Common Boa</t>
  </si>
  <si>
    <t>Royal Python</t>
  </si>
  <si>
    <t>Macklott Python</t>
  </si>
  <si>
    <t>Liasis mackloti mackloti</t>
  </si>
  <si>
    <t>Green Tree Python</t>
  </si>
  <si>
    <t>Morelia viridis</t>
  </si>
  <si>
    <t>Axolotl</t>
  </si>
  <si>
    <t>Ambystoma mexicanum</t>
  </si>
  <si>
    <t>African Bull Frog</t>
  </si>
  <si>
    <t>Pyxicephalus adspersus</t>
  </si>
  <si>
    <t>Phantasmal Dart Frog</t>
  </si>
  <si>
    <t>Epipedobates tricolor</t>
  </si>
  <si>
    <t>Whites Tree Frogs</t>
  </si>
  <si>
    <t>Litoria caerulea</t>
  </si>
  <si>
    <t>Yellow Mantella</t>
  </si>
  <si>
    <t>Mantella crocea</t>
  </si>
  <si>
    <t>Common Musk Turtle</t>
  </si>
  <si>
    <t>Sternotherus oderatus</t>
  </si>
  <si>
    <t>Fly River Turtle</t>
  </si>
  <si>
    <t>Carrettochelys insculpta</t>
  </si>
  <si>
    <t>Giant African Millipede</t>
  </si>
  <si>
    <t>Archispirostreptus gigas</t>
  </si>
  <si>
    <t>Imperial Scorpion</t>
  </si>
  <si>
    <t>Pandinus imperator</t>
  </si>
  <si>
    <t>Sun Beetle</t>
  </si>
  <si>
    <t>Pachnoda marginata aurantia</t>
  </si>
  <si>
    <t>Chilian Rose Tarantula</t>
  </si>
  <si>
    <t>Grammostola rosea</t>
  </si>
  <si>
    <t>Black Neon Damsel</t>
  </si>
  <si>
    <t>Neoglyphidodon oxyodon</t>
  </si>
  <si>
    <t>Humbug Damsel</t>
  </si>
  <si>
    <t>Dascyllus melanurus</t>
  </si>
  <si>
    <t>Domino Damsel</t>
  </si>
  <si>
    <t>Dascyllus trimaculatus</t>
  </si>
  <si>
    <t>Yellowtail blue damselfish</t>
  </si>
  <si>
    <t>Chrysiptera parasema</t>
  </si>
  <si>
    <t>Lemon Damsel</t>
  </si>
  <si>
    <t>Amblyglyphidodon aureus</t>
  </si>
  <si>
    <t>Sergeant Major</t>
  </si>
  <si>
    <t>Adudefduf saxatilis</t>
  </si>
  <si>
    <t>Tri coloured Damsel</t>
  </si>
  <si>
    <t>Chrysiptera rollandi</t>
  </si>
  <si>
    <t>Black n Gold Damsel</t>
  </si>
  <si>
    <t>Neoglyphidodon nigroris</t>
  </si>
  <si>
    <t>Blue Fin Damsel</t>
  </si>
  <si>
    <t>Chrysiptera flavipinnis</t>
  </si>
  <si>
    <t>Blue Neon Damsel</t>
  </si>
  <si>
    <t>Pomacentrus alleni</t>
  </si>
  <si>
    <t>Green Chromis</t>
  </si>
  <si>
    <t>Chromis viridis</t>
  </si>
  <si>
    <t>Black Bar Chromis</t>
  </si>
  <si>
    <t>Chromis retrofasciata</t>
  </si>
  <si>
    <t>Regal Damsel</t>
  </si>
  <si>
    <t>Chrysiptera hemicyanea</t>
  </si>
  <si>
    <t>Emperor Damsel</t>
  </si>
  <si>
    <t>Fijian Blue Gold Damsels</t>
  </si>
  <si>
    <t>Chrysiptera taupou</t>
  </si>
  <si>
    <t>Common Clownfish</t>
  </si>
  <si>
    <t>Amphiprion occelaris</t>
  </si>
  <si>
    <t>Sunface Damsel</t>
  </si>
  <si>
    <t>Chrysiptera talboti</t>
  </si>
  <si>
    <t>Clarki Clownfish</t>
  </si>
  <si>
    <t xml:space="preserve">Amphiprion clarkii </t>
  </si>
  <si>
    <t>DAMSELFISH</t>
  </si>
  <si>
    <t>SHARKS</t>
  </si>
  <si>
    <t>Blacktip Reef Shark</t>
  </si>
  <si>
    <t>Carcharhinus melanopterus</t>
  </si>
  <si>
    <t>Brown Banded Bamboo Shark</t>
  </si>
  <si>
    <t>Chiloscyllium punctatum</t>
  </si>
  <si>
    <t>Angel Shark</t>
  </si>
  <si>
    <t xml:space="preserve">Bull Huss </t>
  </si>
  <si>
    <t>Scyliorhinus stellaris</t>
  </si>
  <si>
    <t>Lesser Spotted Dogfish</t>
  </si>
  <si>
    <t>Scyliorhinus canicula</t>
  </si>
  <si>
    <t>Starry Smoothhound</t>
  </si>
  <si>
    <t>Mustelus asterias</t>
  </si>
  <si>
    <t>RAYS</t>
  </si>
  <si>
    <t>Dasyatis pastinaca</t>
  </si>
  <si>
    <t>Raja brachyura</t>
  </si>
  <si>
    <t>Painted Ray</t>
  </si>
  <si>
    <t>Raja microocellata</t>
  </si>
  <si>
    <t>Raja clavata</t>
  </si>
  <si>
    <t>TRIGGERFISH</t>
  </si>
  <si>
    <t>Black Durgeon</t>
  </si>
  <si>
    <t>Melichthys niger</t>
  </si>
  <si>
    <t>Grey Triggerfish</t>
  </si>
  <si>
    <t>Balistes capriscus</t>
  </si>
  <si>
    <t>Picasso triggerfish</t>
  </si>
  <si>
    <t>Rhinecanthus aculeatus</t>
  </si>
  <si>
    <t>Wedgetail Picasso</t>
  </si>
  <si>
    <t>Queen Triggerfish</t>
  </si>
  <si>
    <t>Balistes vetula</t>
  </si>
  <si>
    <t>WRASSE</t>
  </si>
  <si>
    <t>Gold sinny</t>
  </si>
  <si>
    <t>Ctenolabrus rupestris</t>
  </si>
  <si>
    <t>Cleaner Wrasse</t>
  </si>
  <si>
    <t>Labroides dimidiatus</t>
  </si>
  <si>
    <t>Ballan Wrasse</t>
  </si>
  <si>
    <t xml:space="preserve">Labrus bergylta  </t>
  </si>
  <si>
    <t>Cuckoo Wrasse</t>
  </si>
  <si>
    <t>Labrus bimaculatus</t>
  </si>
  <si>
    <t>Spanish Hogfish</t>
  </si>
  <si>
    <t>Bodianus rufus</t>
  </si>
  <si>
    <t>Silver Bellied Wrasse</t>
  </si>
  <si>
    <t>Halichoeres trispilus</t>
  </si>
  <si>
    <t>Paddlefin Wrasse</t>
  </si>
  <si>
    <t>Thalassoma lucasanum</t>
  </si>
  <si>
    <t>Clown Coris Wrasse</t>
  </si>
  <si>
    <t>Coris aygula</t>
  </si>
  <si>
    <t>Pyjama Wrasse</t>
  </si>
  <si>
    <t>Pseudocheilinus hexataenia</t>
  </si>
  <si>
    <t>Dragon Wrasse</t>
  </si>
  <si>
    <t>Novaculichthys taeniourus</t>
  </si>
  <si>
    <t>ANGELFISH</t>
  </si>
  <si>
    <t>Bicolour Angelfish</t>
  </si>
  <si>
    <t>Centropyge bicolor</t>
  </si>
  <si>
    <t>Centropyge eibl</t>
  </si>
  <si>
    <t>Koran Angel</t>
  </si>
  <si>
    <t>Pomacanthus semicirculatu</t>
  </si>
  <si>
    <t>Singapore Angel</t>
  </si>
  <si>
    <t>Chaetodontoplus mesoleucus</t>
  </si>
  <si>
    <t>Cream Angel</t>
  </si>
  <si>
    <t>Apolemicthys xanthurus</t>
  </si>
  <si>
    <t>Fireball Angel</t>
  </si>
  <si>
    <t>Centropyge acanthops</t>
  </si>
  <si>
    <t>Lemon Peel</t>
  </si>
  <si>
    <t>Centropyge flavissima</t>
  </si>
  <si>
    <t>Keyhole Angel</t>
  </si>
  <si>
    <t>Centropyge tibicen</t>
  </si>
  <si>
    <t>Arothron nigropunctatus</t>
  </si>
  <si>
    <t>Hovercraft Cowfish</t>
  </si>
  <si>
    <t>Tetrosomus gibbosus</t>
  </si>
  <si>
    <t>Long Horned Cowfish</t>
  </si>
  <si>
    <t>Lactoria cornuta</t>
  </si>
  <si>
    <t>Yellow Boxfish</t>
  </si>
  <si>
    <t>Ostracion cubicus</t>
  </si>
  <si>
    <t>Porcupine pufferfish</t>
  </si>
  <si>
    <t>Diodon holocanthus</t>
  </si>
  <si>
    <t>Stars and Stripe Pufferfish</t>
  </si>
  <si>
    <t>Arothron hispidus</t>
  </si>
  <si>
    <t>Black Spotted Puffer</t>
  </si>
  <si>
    <t>Jewel Puffer</t>
  </si>
  <si>
    <t>Canthigaster solandri</t>
  </si>
  <si>
    <t>PUFFERFISH/BOXFISH/COWFISH</t>
  </si>
  <si>
    <t>Lopez Tang</t>
  </si>
  <si>
    <t xml:space="preserve">Naso lopezi  </t>
  </si>
  <si>
    <t xml:space="preserve">Pacific Sailfin tang </t>
  </si>
  <si>
    <t>Zebrasoma veliferum</t>
  </si>
  <si>
    <t xml:space="preserve">Indian Ocean Sailfin tang </t>
  </si>
  <si>
    <t>Zebrasoma desjardini</t>
  </si>
  <si>
    <t>Yellow tang</t>
  </si>
  <si>
    <t>Zebrasoma flavescens</t>
  </si>
  <si>
    <t>Powder Blue Tang</t>
  </si>
  <si>
    <t>Acanthurus leucosternon</t>
  </si>
  <si>
    <t>Orange Shoulder Tang</t>
  </si>
  <si>
    <t>Acanthurus olivaceus</t>
  </si>
  <si>
    <t>Regal Tang</t>
  </si>
  <si>
    <t>Paracanthurus hepatus</t>
  </si>
  <si>
    <t>Yellow Eyed Tang</t>
  </si>
  <si>
    <t>Ctenochaetus strigosus</t>
  </si>
  <si>
    <t>Lipstick Tang</t>
  </si>
  <si>
    <t>Naso lituratus</t>
  </si>
  <si>
    <t>Clown Tang</t>
  </si>
  <si>
    <t>Acanthurus lineatus</t>
  </si>
  <si>
    <t>Vampire Tang</t>
  </si>
  <si>
    <t>Acanthus tennenti</t>
  </si>
  <si>
    <t>Yellow Tail Purple Tang</t>
  </si>
  <si>
    <t>Zebrasoma xanthurum</t>
  </si>
  <si>
    <t>SURGEONFISH</t>
  </si>
  <si>
    <t>Foxface Rabbitfish</t>
  </si>
  <si>
    <t>Siganus vulpinus</t>
  </si>
  <si>
    <t>Red Foxface</t>
  </si>
  <si>
    <t>Siganus magnificus</t>
  </si>
  <si>
    <t>Red Lionfish</t>
  </si>
  <si>
    <t>Pterois volitans</t>
  </si>
  <si>
    <t>Fuzzy Dwarf Lionfish</t>
  </si>
  <si>
    <t>Dendrochirus brachypterus</t>
  </si>
  <si>
    <t>Orange Spot Rabbitfish</t>
  </si>
  <si>
    <t>Siganus gutattus</t>
  </si>
  <si>
    <t>Reef Stonefish</t>
  </si>
  <si>
    <t>Synanceia verrucosa</t>
  </si>
  <si>
    <t>Longnose Hawkfish</t>
  </si>
  <si>
    <t>Snowflake Moray</t>
  </si>
  <si>
    <t>Echidna nebulosa</t>
  </si>
  <si>
    <t>Zebra moray</t>
  </si>
  <si>
    <t>Gymnomuraena zebra</t>
  </si>
  <si>
    <t>EELS</t>
  </si>
  <si>
    <t xml:space="preserve">Tesselate Mooray </t>
  </si>
  <si>
    <t>Gymnothorax favagineus</t>
  </si>
  <si>
    <t>Gilt Head Bream</t>
  </si>
  <si>
    <t>Sparus aurata</t>
  </si>
  <si>
    <t>Black Sea Bream</t>
  </si>
  <si>
    <t>Spondyliosoma cantharus</t>
  </si>
  <si>
    <t>BREAM</t>
  </si>
  <si>
    <t>Yellow Goatfish</t>
  </si>
  <si>
    <t>Parupeneus cyclostomus</t>
  </si>
  <si>
    <t>Bicolour Goatfish</t>
  </si>
  <si>
    <t>Parupeneus barberinoides</t>
  </si>
  <si>
    <t>GOATFISH</t>
  </si>
  <si>
    <t>Chaetodon unimaculatus</t>
  </si>
  <si>
    <t>Pearlscale Butterflyfish</t>
  </si>
  <si>
    <t>Chaetodon mertensii</t>
  </si>
  <si>
    <t>Threadfin Butterflyfish</t>
  </si>
  <si>
    <t>Chaetodon auriga</t>
  </si>
  <si>
    <t>Racoon butterflyfish</t>
  </si>
  <si>
    <t>Chaetodon lunula</t>
  </si>
  <si>
    <t>Pakistani Butterfly</t>
  </si>
  <si>
    <t>Chaetodon collare</t>
  </si>
  <si>
    <t>Copperbanded Butterflyfish</t>
  </si>
  <si>
    <t>Chelmon rostrus</t>
  </si>
  <si>
    <t>Saddled Butterfly</t>
  </si>
  <si>
    <t>Chaetodon ulietensis</t>
  </si>
  <si>
    <t xml:space="preserve">Whimplefish </t>
  </si>
  <si>
    <t>Heniochus acuminatus</t>
  </si>
  <si>
    <t>BUTTERFLYFISH</t>
  </si>
  <si>
    <t>Big Bellied Seahorse</t>
  </si>
  <si>
    <t>Hippocampus abdominalis</t>
  </si>
  <si>
    <t>Yellow Seahorse</t>
  </si>
  <si>
    <t>SYGNATHIDS</t>
  </si>
  <si>
    <t>Blue Cheek Goby</t>
  </si>
  <si>
    <t>Valenciennea strigata</t>
  </si>
  <si>
    <t>Court Jester Goby</t>
  </si>
  <si>
    <t>Amblygobius hectori</t>
  </si>
  <si>
    <t>Five Bearded Rockling</t>
  </si>
  <si>
    <t>Ciliata mustela</t>
  </si>
  <si>
    <t>Shanny</t>
  </si>
  <si>
    <t>Lipophrys pholis</t>
  </si>
  <si>
    <t>Tompot Blenny</t>
  </si>
  <si>
    <t>Parablennius gattorugine</t>
  </si>
  <si>
    <t>Black Goby</t>
  </si>
  <si>
    <t>Gobius niger</t>
  </si>
  <si>
    <t>Common Goby</t>
  </si>
  <si>
    <t>Pomatoschistus microps</t>
  </si>
  <si>
    <t>Eel Blennie</t>
  </si>
  <si>
    <t>Congrogadus subducens</t>
  </si>
  <si>
    <t>GOBY/BLENNY/DRAGONETTE</t>
  </si>
  <si>
    <t>Solenette</t>
  </si>
  <si>
    <t>Buglossidium luteum</t>
  </si>
  <si>
    <t>Plaice</t>
  </si>
  <si>
    <t>Pleuronectes platessa</t>
  </si>
  <si>
    <t>Turbot</t>
  </si>
  <si>
    <t>Scophtalmus maximus</t>
  </si>
  <si>
    <t>FLATFISH</t>
  </si>
  <si>
    <t>MARINE ANIMALS</t>
  </si>
  <si>
    <t>MISC TROPICAL MARINE FISH</t>
  </si>
  <si>
    <t>Banggai Cardinalfish</t>
  </si>
  <si>
    <t>Pterapogon kauderni</t>
  </si>
  <si>
    <t>Ghost Cardinalfish</t>
  </si>
  <si>
    <t>Apogon leptacanthus</t>
  </si>
  <si>
    <t>Spotted Cardinal</t>
  </si>
  <si>
    <t>Sphaeramia nematoptera</t>
  </si>
  <si>
    <t>Bleeding heart anthias</t>
  </si>
  <si>
    <t>Pseudanthias cooperi</t>
  </si>
  <si>
    <t>Batfish</t>
  </si>
  <si>
    <t>Platax pinnatus</t>
  </si>
  <si>
    <t>Oriental sweetlips</t>
  </si>
  <si>
    <t>Plectorhinchus vittatus</t>
  </si>
  <si>
    <t>Silver Mono</t>
  </si>
  <si>
    <t>Monodactylus argenteus</t>
  </si>
  <si>
    <t>Firefish</t>
  </si>
  <si>
    <t>Nemateleotris magnifica</t>
  </si>
  <si>
    <t>Marine Comet</t>
  </si>
  <si>
    <t>Calloplesiops altivelis</t>
  </si>
  <si>
    <t>Royal Gramma</t>
  </si>
  <si>
    <t>Gramma loreto</t>
  </si>
  <si>
    <t>Mandarin</t>
  </si>
  <si>
    <t>Ptorosynchiropus splendidus</t>
  </si>
  <si>
    <t>Matted Leather Jacket</t>
  </si>
  <si>
    <t>Monacanthus chinensis</t>
  </si>
  <si>
    <t>Giant Pacific Octopus</t>
  </si>
  <si>
    <t>Enteroctopus dofleini</t>
  </si>
  <si>
    <t>CEPHALOPODS</t>
  </si>
  <si>
    <t>GASTROPODS</t>
  </si>
  <si>
    <t>Turbo Snails</t>
  </si>
  <si>
    <t>‎Turbo fluctuosa</t>
  </si>
  <si>
    <t>Beadlet anemone</t>
  </si>
  <si>
    <t>Actinia equina</t>
  </si>
  <si>
    <t>Dahalia anemone</t>
  </si>
  <si>
    <t>Urticina felina </t>
  </si>
  <si>
    <t>bubble anemone</t>
  </si>
  <si>
    <t>Entacmaea quadricolor</t>
  </si>
  <si>
    <t>Jewel Anemone</t>
  </si>
  <si>
    <t>Corynactis viridis</t>
  </si>
  <si>
    <t>Snakelocks anemone</t>
  </si>
  <si>
    <t>Anemonia sulcata</t>
  </si>
  <si>
    <t>Strawberry anemone</t>
  </si>
  <si>
    <t>Actinia fragacea</t>
  </si>
  <si>
    <t>Pulsing Coral</t>
  </si>
  <si>
    <t>finger coral</t>
  </si>
  <si>
    <t>Upsidedown Jellyfish</t>
  </si>
  <si>
    <t>Cassiopea xamachana</t>
  </si>
  <si>
    <t>ANTHOZA</t>
  </si>
  <si>
    <t>SCYPHOZA</t>
  </si>
  <si>
    <t>FRESHWATER FISH</t>
  </si>
  <si>
    <t>Archerfish</t>
  </si>
  <si>
    <t>Toxotes jaculator</t>
  </si>
  <si>
    <t>Spotted Bristlenose Plec</t>
  </si>
  <si>
    <t>Ancistrus hopologenys</t>
  </si>
  <si>
    <t>Harlequin Tetra</t>
  </si>
  <si>
    <t>Trigonostigma heteromorpha</t>
  </si>
  <si>
    <t>Black Phantom Tetra</t>
  </si>
  <si>
    <t>Hyphessobrycon megalopterus</t>
  </si>
  <si>
    <t>Neon Tetra</t>
  </si>
  <si>
    <t>Paracheirodon innesi</t>
  </si>
  <si>
    <t>Glowlight Tetra</t>
  </si>
  <si>
    <t>Hemigrammus erythrozonus</t>
  </si>
  <si>
    <t>Pygocentrus nattereri</t>
  </si>
  <si>
    <t>Angel fish</t>
  </si>
  <si>
    <t>Pterophyllum scalare</t>
  </si>
  <si>
    <t>Tinfoil Barb</t>
  </si>
  <si>
    <t>Barbonymus schwanenfeldii</t>
  </si>
  <si>
    <t>Green Spotted Puffer</t>
  </si>
  <si>
    <t>Tetraodon nigroviridis</t>
  </si>
  <si>
    <t>Figure Eight Puffer</t>
  </si>
  <si>
    <t>Tetraodon biocellatus</t>
  </si>
  <si>
    <t>Yellow Tail Acei</t>
  </si>
  <si>
    <t>Pseudotropheus acei</t>
  </si>
  <si>
    <t>Powder Blue Cichlid</t>
  </si>
  <si>
    <t>Pseudotropheus socolofi</t>
  </si>
  <si>
    <t>Electric Yellow Cichlid</t>
  </si>
  <si>
    <t>Labidochromis caeruleus</t>
  </si>
  <si>
    <t>Rusty Cichlid</t>
  </si>
  <si>
    <t>Lodotropheus sprengorea</t>
  </si>
  <si>
    <t>Lemon Cichlid</t>
  </si>
  <si>
    <t>Neolamprologus leleupi</t>
  </si>
  <si>
    <t>Humphead Cichlid</t>
  </si>
  <si>
    <t>Frontosa burundi</t>
  </si>
  <si>
    <t>Fairy Cichlid</t>
  </si>
  <si>
    <t>Neolamprologus Brichardi</t>
  </si>
  <si>
    <t>Firecracker Cichlid</t>
  </si>
  <si>
    <t>Tropheus moliro</t>
  </si>
  <si>
    <t>Whiting</t>
  </si>
  <si>
    <t>Merlangius merlangus</t>
  </si>
  <si>
    <t>Grey Mullet</t>
  </si>
  <si>
    <t>Chelon ramada</t>
  </si>
  <si>
    <t>Sea bass</t>
  </si>
  <si>
    <t>Dicentrarchus labrax</t>
  </si>
  <si>
    <t>Tub Gurnard</t>
  </si>
  <si>
    <t>Trigla lucerna</t>
  </si>
  <si>
    <t>Scorpion fish</t>
  </si>
  <si>
    <t>Taurulus bubalis</t>
  </si>
  <si>
    <t>MISC NATIVE MARINE FISH</t>
  </si>
  <si>
    <t xml:space="preserve">TOTAL Freshwater fish: </t>
  </si>
  <si>
    <t xml:space="preserve">TOTAL Freshwater fish species: </t>
  </si>
  <si>
    <t>CRUSTACEANS</t>
  </si>
  <si>
    <t>TOTAL Crustaceans:</t>
  </si>
  <si>
    <t>TOTAL Crustacean species:</t>
  </si>
  <si>
    <t>Velvet swimming crab</t>
  </si>
  <si>
    <t>Necora puber</t>
  </si>
  <si>
    <t>Hermit Crab</t>
  </si>
  <si>
    <t>Holothuria forskali</t>
  </si>
  <si>
    <t>Edible crab</t>
  </si>
  <si>
    <t>Cancer pagurus</t>
  </si>
  <si>
    <t>Horseshoe Crab</t>
  </si>
  <si>
    <t>Limulus polyphemus</t>
  </si>
  <si>
    <t>Common Prawn</t>
  </si>
  <si>
    <t>Palaemon serratus</t>
  </si>
  <si>
    <t>Common lobster</t>
  </si>
  <si>
    <t>Homarus gammarus</t>
  </si>
  <si>
    <t>Cleaner shrimp</t>
  </si>
  <si>
    <t>Lysmata amboinensis</t>
  </si>
  <si>
    <t>Peppermint Shrimp</t>
  </si>
  <si>
    <t>Lysmata wurdemanni</t>
  </si>
  <si>
    <t>Boxing Shrimp</t>
  </si>
  <si>
    <t xml:space="preserve">Stenopus hispidus </t>
  </si>
  <si>
    <t>Red legged hermit crab</t>
  </si>
  <si>
    <t>Paguristes digueti</t>
  </si>
  <si>
    <t>Cushion Starfish</t>
  </si>
  <si>
    <t>Asterina gibbosa</t>
  </si>
  <si>
    <t>Common Sea urchin</t>
  </si>
  <si>
    <t>Echinus esculentus</t>
  </si>
  <si>
    <t>Longspined seaurchin</t>
  </si>
  <si>
    <t>Diadima setosum</t>
  </si>
  <si>
    <t>Brittlestar</t>
  </si>
  <si>
    <t>Ophiothrix frailis</t>
  </si>
  <si>
    <t>Red Knobbed starfish</t>
  </si>
  <si>
    <t>Protoreaster linckii</t>
  </si>
  <si>
    <t>Tiger Salamander</t>
  </si>
  <si>
    <t>Ambystoma tigrinum</t>
  </si>
  <si>
    <t>Pinstripe Wrasse</t>
  </si>
  <si>
    <t>Halichoeres melanurus</t>
  </si>
  <si>
    <t>Topknot</t>
  </si>
  <si>
    <t>Zeugopterus punctatus</t>
  </si>
  <si>
    <t>Tassel Filefish</t>
  </si>
  <si>
    <t>Chaetodermis penicilligerus</t>
  </si>
  <si>
    <t>Common Stingray</t>
  </si>
  <si>
    <t>Blonde Ray</t>
  </si>
  <si>
    <t>Thornback Ray</t>
  </si>
  <si>
    <t>Teardrop Butterfly fish</t>
  </si>
  <si>
    <t>Twistii Wrasse</t>
  </si>
  <si>
    <t>Anampses twistii</t>
  </si>
  <si>
    <t>Boesmani  Rainbow</t>
  </si>
  <si>
    <t>Melanotaenia boesmani</t>
  </si>
  <si>
    <t>Checkered Julie</t>
  </si>
  <si>
    <t>Julidochromis marlieri</t>
  </si>
  <si>
    <t>Dickfelds Julie</t>
  </si>
  <si>
    <t>Julidochromis dickfeldi</t>
  </si>
  <si>
    <t>Multies Cichlid</t>
  </si>
  <si>
    <t xml:space="preserve"> Neolamprologus multifasciatus</t>
  </si>
  <si>
    <t>Miniatus Grouper</t>
  </si>
  <si>
    <t>Cephalopholis miniata</t>
  </si>
  <si>
    <t>Panther Grouper</t>
  </si>
  <si>
    <t>Cromileptes altivelis</t>
  </si>
  <si>
    <t>Clown Grouper</t>
  </si>
  <si>
    <t>Pogonoperca Punctata</t>
  </si>
  <si>
    <t>Scooter Blennie</t>
  </si>
  <si>
    <t>Synchiropus stellatus</t>
  </si>
  <si>
    <t>Hi Fin Spangle Goby</t>
  </si>
  <si>
    <t>Ctenogobiops tangaroai</t>
  </si>
  <si>
    <t>Gnathanodon speciosus</t>
  </si>
  <si>
    <t>Golden Trevally</t>
  </si>
  <si>
    <t>Three Stripe Humbug</t>
  </si>
  <si>
    <t>Dascyllus anuanus</t>
  </si>
  <si>
    <t>Eye Spot Goby</t>
  </si>
  <si>
    <t>Signigobius biocellatus</t>
  </si>
  <si>
    <t>Wreckfish</t>
  </si>
  <si>
    <t>Pseudanthias squamipinnis</t>
  </si>
  <si>
    <t xml:space="preserve">Crotchet butterflyfish </t>
  </si>
  <si>
    <t xml:space="preserve">Chaetodon guentheri </t>
  </si>
  <si>
    <t>Chalk Goby</t>
  </si>
  <si>
    <t>Valenciennea sexguttata</t>
  </si>
  <si>
    <t>Striped Blennie</t>
  </si>
  <si>
    <t>Meiacanthus grammistes</t>
  </si>
  <si>
    <t>Spotted Mandarin</t>
  </si>
  <si>
    <t>Pterosynchiropus picturatus</t>
  </si>
  <si>
    <t>Julii Corydoras</t>
  </si>
  <si>
    <t>Aldolfo Corydoras</t>
  </si>
  <si>
    <t>Corydoras adolfoi</t>
  </si>
  <si>
    <t>Masked Corydora</t>
  </si>
  <si>
    <t>Corydoras julii</t>
  </si>
  <si>
    <t>Corydoras matae</t>
  </si>
  <si>
    <t>Penguin Tetra</t>
  </si>
  <si>
    <t>Thayeria boehlkei</t>
  </si>
  <si>
    <t>Cardinal Tetra</t>
  </si>
  <si>
    <t>Paracheirodon axelrodi</t>
  </si>
  <si>
    <t>Flame Tetra</t>
  </si>
  <si>
    <t>Hyphessobrycon flammeus</t>
  </si>
  <si>
    <t>Gasteropelecus levis</t>
  </si>
  <si>
    <t>Silver Hatchetfish</t>
  </si>
  <si>
    <t>Flame Angel</t>
  </si>
  <si>
    <t>Centropyge loriculus</t>
  </si>
  <si>
    <t>Rusty Angel</t>
  </si>
  <si>
    <t>Centropyge ferrugata</t>
  </si>
  <si>
    <t>Gold Line Cardinal</t>
  </si>
  <si>
    <t>Apogon cyanosoma</t>
  </si>
  <si>
    <t>Bicolour Chromis</t>
  </si>
  <si>
    <t>Chromis bicolor</t>
  </si>
  <si>
    <t>Blue Jigsaw Trigger</t>
  </si>
  <si>
    <t>Pseudobalistes fuscus</t>
  </si>
  <si>
    <t>Clown Trigger</t>
  </si>
  <si>
    <t>Balistoides conspicillum</t>
  </si>
  <si>
    <t>White Spot Grouper</t>
  </si>
  <si>
    <t xml:space="preserve">Epinephelus drummondhayi </t>
  </si>
  <si>
    <t>Yellow Fin Tang</t>
  </si>
  <si>
    <t>Acanthurus xanthopterus</t>
  </si>
  <si>
    <t>Rhinecanthus rectangulus</t>
  </si>
  <si>
    <t>Squatina squatina</t>
  </si>
  <si>
    <t>Hippocampus kuda</t>
  </si>
  <si>
    <t>Neonatal death                 &lt;30 hatch/birth</t>
  </si>
  <si>
    <t>As of 01/01/2017</t>
  </si>
  <si>
    <t>Boa constricor</t>
  </si>
  <si>
    <t>Pyython regius</t>
  </si>
  <si>
    <t>Fire millipede</t>
  </si>
  <si>
    <t>Centrobolus splendidus</t>
  </si>
  <si>
    <t>Tokay Gecko</t>
  </si>
  <si>
    <t>Gekko gecko</t>
  </si>
  <si>
    <t>Dendrobates auratus</t>
  </si>
  <si>
    <t>Green ans Black Dart Frog</t>
  </si>
  <si>
    <t>Dyeing Dart Frog</t>
  </si>
  <si>
    <t>Dendrobates tinctorius alanis</t>
  </si>
  <si>
    <t>Dendrobates tinctorius azureus</t>
  </si>
  <si>
    <t>Blue Dart Frog</t>
  </si>
  <si>
    <t>Red Stripe Angel</t>
  </si>
  <si>
    <t>Sunburst Butterfly</t>
  </si>
  <si>
    <t>Chaetodon kleinii</t>
  </si>
  <si>
    <t>Goldrim Tang</t>
  </si>
  <si>
    <t>Acanthurus japonicus</t>
  </si>
  <si>
    <t>Venus Wrasse</t>
  </si>
  <si>
    <t>Coris venusta</t>
  </si>
  <si>
    <t>Richmonds Wrasse</t>
  </si>
  <si>
    <t>Halichoeres richmondi</t>
  </si>
  <si>
    <t>Purple Firefish</t>
  </si>
  <si>
    <t>Namateleotris decora</t>
  </si>
  <si>
    <t>Porkfish</t>
  </si>
  <si>
    <t>Anisotremus virginicus</t>
  </si>
  <si>
    <t>Fire Shrimp</t>
  </si>
  <si>
    <t>Lysmata debelius</t>
  </si>
  <si>
    <t>Giant Green Mantis Shrimp</t>
  </si>
  <si>
    <t>Odontodactylus scyllarus</t>
  </si>
  <si>
    <t>Black Sea Cucumber</t>
  </si>
  <si>
    <t>Giant Spiny Chameleon</t>
  </si>
  <si>
    <t>Furcifer verrucosus</t>
  </si>
  <si>
    <t>Silver Scat</t>
  </si>
  <si>
    <t>Selenotoca multifasciata</t>
  </si>
  <si>
    <t>Blue Triggerfish</t>
  </si>
  <si>
    <t>Odonus niger</t>
  </si>
  <si>
    <t>Birdmouth Wrasse</t>
  </si>
  <si>
    <t>Gomphosus caeruleus</t>
  </si>
  <si>
    <t>Hawaiian Pyjama Wrasse</t>
  </si>
  <si>
    <t>Pseudocheilinus tetrataenia</t>
  </si>
  <si>
    <t>Potters Angel</t>
  </si>
  <si>
    <t>Centropyge potteri</t>
  </si>
  <si>
    <t>French Angel</t>
  </si>
  <si>
    <t>Pomacanthus paru</t>
  </si>
  <si>
    <t>Canthigaster valentini</t>
  </si>
  <si>
    <t>Valentini Pufferfish</t>
  </si>
  <si>
    <t>Blue Eye Tang</t>
  </si>
  <si>
    <t>Ctenochaetus binotatus</t>
  </si>
  <si>
    <t>Blue Scrawled Rabbitfish</t>
  </si>
  <si>
    <t>Orange Line Rabbitfish</t>
  </si>
  <si>
    <t>Siganus puellus</t>
  </si>
  <si>
    <t>Siganus doliatus</t>
  </si>
  <si>
    <t>Falcula Butterfly</t>
  </si>
  <si>
    <t>Chaetodon fulcula</t>
  </si>
  <si>
    <t>Lined Seahorse</t>
  </si>
  <si>
    <t>Hippocampus erectus</t>
  </si>
  <si>
    <t>Sunspot Goby</t>
  </si>
  <si>
    <t>Amblyeleotris guttuta</t>
  </si>
  <si>
    <t>Red Spot Flymo Blennie</t>
  </si>
  <si>
    <t>Blenniella chrysospilos</t>
  </si>
  <si>
    <t>Yellow Hi-Fin Sweetlips</t>
  </si>
  <si>
    <t>Plectorhinchus pictus</t>
  </si>
  <si>
    <t>Plectorhinchus chaetodonoides</t>
  </si>
  <si>
    <t>Spotted Grunt</t>
  </si>
  <si>
    <t>Sand Smelt</t>
  </si>
  <si>
    <t>Atherina presbyter</t>
  </si>
  <si>
    <t>Thorn Coral</t>
  </si>
  <si>
    <t>Stylophora spp.</t>
  </si>
  <si>
    <t>Seriatopora spp.</t>
  </si>
  <si>
    <t>Birds nest Coral</t>
  </si>
  <si>
    <t>Staghorn Coral</t>
  </si>
  <si>
    <t>Acropora spp.</t>
  </si>
  <si>
    <t>Emerald Crab</t>
  </si>
  <si>
    <t>Mithraculus sculptus</t>
  </si>
  <si>
    <t>Dancing Shrimp</t>
  </si>
  <si>
    <t>Rhynchocinetes durbanensis</t>
  </si>
  <si>
    <t>Royal Blue Damsel</t>
  </si>
  <si>
    <t>Chrysiptera springeri</t>
  </si>
  <si>
    <t>Bluespot Angel</t>
  </si>
  <si>
    <t>Chaetodontoplus chrysocephalus</t>
  </si>
  <si>
    <t>Coral Beauty</t>
  </si>
  <si>
    <t>Centropyge bispinosus</t>
  </si>
  <si>
    <t>Dot Dash Butterfly</t>
  </si>
  <si>
    <t>Chaetodon pelewensis</t>
  </si>
  <si>
    <t>Aptasia Eating Filefish</t>
  </si>
  <si>
    <t>Aceicthys tomentosus</t>
  </si>
  <si>
    <t>Carinotetraodon travancoricus</t>
  </si>
  <si>
    <t>Dwarf Yellow Pufferfish</t>
  </si>
  <si>
    <t>Silvertip Tetra</t>
  </si>
  <si>
    <t>Hasemania nana</t>
  </si>
  <si>
    <t>Pristella Tertra</t>
  </si>
  <si>
    <t>Serpae Tetra</t>
  </si>
  <si>
    <t>Hyphessobrycon eques</t>
  </si>
  <si>
    <t>Pristella maxillaris</t>
  </si>
  <si>
    <t>Leopard Corydora</t>
  </si>
  <si>
    <t>Corydoras leopardus</t>
  </si>
  <si>
    <t>Lumpsucker</t>
  </si>
  <si>
    <t>Cyclopterus lumpus</t>
  </si>
  <si>
    <t>Red Bellied Piranha</t>
  </si>
  <si>
    <t>Sprat</t>
  </si>
  <si>
    <t>Sprattus sprattus</t>
  </si>
  <si>
    <t>Greater Pipefish</t>
  </si>
  <si>
    <t xml:space="preserve"> Syngnathus acus</t>
  </si>
  <si>
    <t>Red Phantom Tetra</t>
  </si>
  <si>
    <t>Hyphessobrycon sweglesi</t>
  </si>
  <si>
    <t>Spotted Climbing Perch</t>
  </si>
  <si>
    <t>Ctenopoma acutirostre</t>
  </si>
  <si>
    <t>Silver Dollar</t>
  </si>
  <si>
    <t>Metynnis hypsauchen</t>
  </si>
  <si>
    <t>GROUPERS/VENOMOUS FISH</t>
  </si>
  <si>
    <t>Oxycirrhites typus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</si>
</sst>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Avenir Roman"/>
    </font>
    <font>
      <sz val="10"/>
      <color indexed="8"/>
      <name val="Avenir Roman"/>
    </font>
    <font>
      <sz val="10"/>
      <color theme="0"/>
      <name val="Avenir Roman"/>
    </font>
    <font>
      <b/>
      <sz val="10"/>
      <color theme="0"/>
      <name val="Avenir Roman"/>
    </font>
    <font>
      <b/>
      <i/>
      <sz val="10"/>
      <color theme="0"/>
      <name val="Avenir Roman"/>
    </font>
    <font>
      <sz val="10"/>
      <name val="Avenir Roman"/>
    </font>
    <font>
      <i/>
      <sz val="10"/>
      <name val="Avenir Roman"/>
    </font>
    <font>
      <b/>
      <sz val="10"/>
      <name val="Avenir Roman"/>
    </font>
    <font>
      <i/>
      <sz val="10"/>
      <color indexed="8"/>
      <name val="Avenir Roman"/>
    </font>
    <font>
      <i/>
      <sz val="10"/>
      <color theme="0"/>
      <name val="Avenir Roman"/>
    </font>
    <font>
      <sz val="10"/>
      <color theme="1"/>
      <name val="Avenir Roman"/>
    </font>
    <font>
      <b/>
      <sz val="10"/>
      <color theme="3" tint="-0.249977111117893"/>
      <name val="Avenir Roman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17" fontId="4" fillId="2" borderId="7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7" fillId="3" borderId="0" xfId="0" applyFont="1" applyFill="1" applyBorder="1"/>
    <xf numFmtId="0" fontId="8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9" fillId="4" borderId="7" xfId="0" applyFont="1" applyFill="1" applyBorder="1"/>
    <xf numFmtId="0" fontId="9" fillId="4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1" fillId="5" borderId="15" xfId="0" applyFont="1" applyFill="1" applyBorder="1"/>
    <xf numFmtId="0" fontId="11" fillId="5" borderId="16" xfId="0" applyFont="1" applyFill="1" applyBorder="1" applyAlignment="1">
      <alignment horizontal="left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11" fillId="5" borderId="19" xfId="0" applyFont="1" applyFill="1" applyBorder="1"/>
    <xf numFmtId="0" fontId="11" fillId="5" borderId="19" xfId="0" applyFont="1" applyFill="1" applyBorder="1" applyAlignment="1">
      <alignment horizontal="left"/>
    </xf>
    <xf numFmtId="0" fontId="9" fillId="5" borderId="20" xfId="0" applyFont="1" applyFill="1" applyBorder="1"/>
    <xf numFmtId="0" fontId="9" fillId="5" borderId="19" xfId="0" applyFont="1" applyFill="1" applyBorder="1" applyAlignment="1">
      <alignment horizontal="center"/>
    </xf>
    <xf numFmtId="0" fontId="5" fillId="0" borderId="0" xfId="0" applyFont="1" applyBorder="1"/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0" fontId="13" fillId="3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7" fillId="6" borderId="0" xfId="0" applyFont="1" applyFill="1" applyBorder="1"/>
    <xf numFmtId="0" fontId="13" fillId="6" borderId="0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11" fillId="4" borderId="0" xfId="0" applyFont="1" applyFill="1"/>
    <xf numFmtId="0" fontId="11" fillId="5" borderId="24" xfId="0" applyFont="1" applyFill="1" applyBorder="1"/>
    <xf numFmtId="0" fontId="11" fillId="5" borderId="24" xfId="0" applyFont="1" applyFill="1" applyBorder="1" applyAlignment="1">
      <alignment horizontal="left"/>
    </xf>
    <xf numFmtId="0" fontId="9" fillId="5" borderId="25" xfId="0" applyFont="1" applyFill="1" applyBorder="1"/>
    <xf numFmtId="0" fontId="9" fillId="5" borderId="24" xfId="0" applyFont="1" applyFill="1" applyBorder="1" applyAlignment="1">
      <alignment horizontal="center"/>
    </xf>
    <xf numFmtId="0" fontId="5" fillId="0" borderId="29" xfId="0" applyFont="1" applyBorder="1"/>
    <xf numFmtId="0" fontId="12" fillId="0" borderId="29" xfId="0" applyFont="1" applyBorder="1"/>
    <xf numFmtId="0" fontId="5" fillId="0" borderId="29" xfId="0" applyFont="1" applyBorder="1" applyAlignment="1">
      <alignment horizontal="center"/>
    </xf>
    <xf numFmtId="0" fontId="11" fillId="5" borderId="0" xfId="0" applyFont="1" applyFill="1" applyBorder="1"/>
    <xf numFmtId="0" fontId="11" fillId="5" borderId="0" xfId="0" applyFont="1" applyFill="1" applyBorder="1" applyAlignment="1">
      <alignment horizontal="left"/>
    </xf>
    <xf numFmtId="0" fontId="9" fillId="5" borderId="7" xfId="0" applyFont="1" applyFill="1" applyBorder="1"/>
    <xf numFmtId="0" fontId="9" fillId="5" borderId="0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4" fillId="5" borderId="15" xfId="0" applyFont="1" applyFill="1" applyBorder="1"/>
    <xf numFmtId="0" fontId="4" fillId="5" borderId="16" xfId="0" applyFont="1" applyFill="1" applyBorder="1" applyAlignment="1">
      <alignment horizontal="left"/>
    </xf>
    <xf numFmtId="0" fontId="5" fillId="5" borderId="15" xfId="0" applyFont="1" applyFill="1" applyBorder="1"/>
    <xf numFmtId="0" fontId="5" fillId="5" borderId="1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5" borderId="24" xfId="0" applyFont="1" applyFill="1" applyBorder="1"/>
    <xf numFmtId="0" fontId="4" fillId="5" borderId="24" xfId="0" applyFont="1" applyFill="1" applyBorder="1" applyAlignment="1">
      <alignment horizontal="left"/>
    </xf>
    <xf numFmtId="0" fontId="5" fillId="5" borderId="25" xfId="0" applyFont="1" applyFill="1" applyBorder="1"/>
    <xf numFmtId="0" fontId="5" fillId="5" borderId="24" xfId="0" applyFont="1" applyFill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/>
    <xf numFmtId="0" fontId="14" fillId="0" borderId="0" xfId="0" applyFont="1"/>
    <xf numFmtId="0" fontId="9" fillId="4" borderId="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9" fillId="5" borderId="33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11" fillId="5" borderId="32" xfId="0" applyFont="1" applyFill="1" applyBorder="1"/>
    <xf numFmtId="0" fontId="11" fillId="5" borderId="31" xfId="0" applyFont="1" applyFill="1" applyBorder="1" applyAlignment="1">
      <alignment horizontal="left"/>
    </xf>
    <xf numFmtId="0" fontId="9" fillId="5" borderId="32" xfId="0" applyFont="1" applyFill="1" applyBorder="1"/>
    <xf numFmtId="0" fontId="9" fillId="5" borderId="31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15" fillId="4" borderId="0" xfId="0" applyFont="1" applyFill="1"/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5" fillId="7" borderId="0" xfId="0" applyFont="1" applyFill="1"/>
    <xf numFmtId="0" fontId="16" fillId="4" borderId="0" xfId="0" applyFont="1" applyFill="1"/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7" fontId="4" fillId="2" borderId="3" xfId="0" applyNumberFormat="1" applyFont="1" applyFill="1" applyBorder="1" applyAlignment="1">
      <alignment horizontal="center" wrapText="1"/>
    </xf>
    <xf numFmtId="17" fontId="4" fillId="2" borderId="2" xfId="0" applyNumberFormat="1" applyFont="1" applyFill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17" fontId="4" fillId="2" borderId="7" xfId="0" applyNumberFormat="1" applyFont="1" applyFill="1" applyBorder="1" applyAlignment="1">
      <alignment horizontal="center" wrapText="1"/>
    </xf>
    <xf numFmtId="17" fontId="4" fillId="2" borderId="0" xfId="0" applyNumberFormat="1" applyFont="1" applyFill="1" applyBorder="1" applyAlignment="1">
      <alignment horizontal="center" wrapText="1"/>
    </xf>
    <xf numFmtId="17" fontId="4" fillId="2" borderId="8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376"/>
  <sheetViews>
    <sheetView tabSelected="1" zoomScale="80" zoomScaleNormal="80" zoomScalePageLayoutView="80" workbookViewId="0">
      <selection activeCell="M17" sqref="M17"/>
    </sheetView>
  </sheetViews>
  <sheetFormatPr defaultColWidth="12.42578125" defaultRowHeight="12.75"/>
  <cols>
    <col min="1" max="1" width="28.7109375" style="1" customWidth="1"/>
    <col min="2" max="2" width="29" style="64" customWidth="1"/>
    <col min="3" max="3" width="6.7109375" style="1" customWidth="1"/>
    <col min="4" max="4" width="10.140625" style="65" customWidth="1"/>
    <col min="5" max="5" width="6.7109375" style="65" customWidth="1"/>
    <col min="6" max="6" width="6" style="65" customWidth="1"/>
    <col min="7" max="7" width="6.7109375" style="65" customWidth="1"/>
    <col min="8" max="9" width="7" style="65" customWidth="1"/>
    <col min="10" max="10" width="11.28515625" style="65" customWidth="1"/>
    <col min="11" max="19" width="7" style="65" customWidth="1"/>
    <col min="20" max="20" width="6.85546875" style="65" customWidth="1"/>
    <col min="21" max="28" width="7" style="65" customWidth="1"/>
    <col min="29" max="29" width="8.85546875" style="65" customWidth="1"/>
    <col min="30" max="30" width="12.7109375" style="1" customWidth="1"/>
    <col min="31" max="255" width="12.42578125" style="1"/>
    <col min="256" max="256" width="3" style="1" customWidth="1"/>
    <col min="257" max="257" width="24.42578125" style="1" customWidth="1"/>
    <col min="258" max="258" width="33.85546875" style="1" customWidth="1"/>
    <col min="259" max="259" width="6.7109375" style="1" customWidth="1"/>
    <col min="260" max="260" width="10.42578125" style="1" customWidth="1"/>
    <col min="261" max="261" width="6.7109375" style="1" customWidth="1"/>
    <col min="262" max="262" width="8" style="1" customWidth="1"/>
    <col min="263" max="263" width="8.28515625" style="1" customWidth="1"/>
    <col min="264" max="284" width="7" style="1" customWidth="1"/>
    <col min="285" max="285" width="8.85546875" style="1" customWidth="1"/>
    <col min="286" max="511" width="12.42578125" style="1"/>
    <col min="512" max="512" width="3" style="1" customWidth="1"/>
    <col min="513" max="513" width="24.42578125" style="1" customWidth="1"/>
    <col min="514" max="514" width="33.85546875" style="1" customWidth="1"/>
    <col min="515" max="515" width="6.7109375" style="1" customWidth="1"/>
    <col min="516" max="516" width="10.42578125" style="1" customWidth="1"/>
    <col min="517" max="517" width="6.7109375" style="1" customWidth="1"/>
    <col min="518" max="518" width="8" style="1" customWidth="1"/>
    <col min="519" max="519" width="8.28515625" style="1" customWidth="1"/>
    <col min="520" max="540" width="7" style="1" customWidth="1"/>
    <col min="541" max="541" width="8.85546875" style="1" customWidth="1"/>
    <col min="542" max="767" width="12.42578125" style="1"/>
    <col min="768" max="768" width="3" style="1" customWidth="1"/>
    <col min="769" max="769" width="24.42578125" style="1" customWidth="1"/>
    <col min="770" max="770" width="33.85546875" style="1" customWidth="1"/>
    <col min="771" max="771" width="6.7109375" style="1" customWidth="1"/>
    <col min="772" max="772" width="10.42578125" style="1" customWidth="1"/>
    <col min="773" max="773" width="6.7109375" style="1" customWidth="1"/>
    <col min="774" max="774" width="8" style="1" customWidth="1"/>
    <col min="775" max="775" width="8.28515625" style="1" customWidth="1"/>
    <col min="776" max="796" width="7" style="1" customWidth="1"/>
    <col min="797" max="797" width="8.85546875" style="1" customWidth="1"/>
    <col min="798" max="1023" width="12.42578125" style="1"/>
    <col min="1024" max="1024" width="3" style="1" customWidth="1"/>
    <col min="1025" max="1025" width="24.42578125" style="1" customWidth="1"/>
    <col min="1026" max="1026" width="33.85546875" style="1" customWidth="1"/>
    <col min="1027" max="1027" width="6.7109375" style="1" customWidth="1"/>
    <col min="1028" max="1028" width="10.42578125" style="1" customWidth="1"/>
    <col min="1029" max="1029" width="6.7109375" style="1" customWidth="1"/>
    <col min="1030" max="1030" width="8" style="1" customWidth="1"/>
    <col min="1031" max="1031" width="8.28515625" style="1" customWidth="1"/>
    <col min="1032" max="1052" width="7" style="1" customWidth="1"/>
    <col min="1053" max="1053" width="8.85546875" style="1" customWidth="1"/>
    <col min="1054" max="1279" width="12.42578125" style="1"/>
    <col min="1280" max="1280" width="3" style="1" customWidth="1"/>
    <col min="1281" max="1281" width="24.42578125" style="1" customWidth="1"/>
    <col min="1282" max="1282" width="33.85546875" style="1" customWidth="1"/>
    <col min="1283" max="1283" width="6.7109375" style="1" customWidth="1"/>
    <col min="1284" max="1284" width="10.42578125" style="1" customWidth="1"/>
    <col min="1285" max="1285" width="6.7109375" style="1" customWidth="1"/>
    <col min="1286" max="1286" width="8" style="1" customWidth="1"/>
    <col min="1287" max="1287" width="8.28515625" style="1" customWidth="1"/>
    <col min="1288" max="1308" width="7" style="1" customWidth="1"/>
    <col min="1309" max="1309" width="8.85546875" style="1" customWidth="1"/>
    <col min="1310" max="1535" width="12.42578125" style="1"/>
    <col min="1536" max="1536" width="3" style="1" customWidth="1"/>
    <col min="1537" max="1537" width="24.42578125" style="1" customWidth="1"/>
    <col min="1538" max="1538" width="33.85546875" style="1" customWidth="1"/>
    <col min="1539" max="1539" width="6.7109375" style="1" customWidth="1"/>
    <col min="1540" max="1540" width="10.42578125" style="1" customWidth="1"/>
    <col min="1541" max="1541" width="6.7109375" style="1" customWidth="1"/>
    <col min="1542" max="1542" width="8" style="1" customWidth="1"/>
    <col min="1543" max="1543" width="8.28515625" style="1" customWidth="1"/>
    <col min="1544" max="1564" width="7" style="1" customWidth="1"/>
    <col min="1565" max="1565" width="8.85546875" style="1" customWidth="1"/>
    <col min="1566" max="1791" width="12.42578125" style="1"/>
    <col min="1792" max="1792" width="3" style="1" customWidth="1"/>
    <col min="1793" max="1793" width="24.42578125" style="1" customWidth="1"/>
    <col min="1794" max="1794" width="33.85546875" style="1" customWidth="1"/>
    <col min="1795" max="1795" width="6.7109375" style="1" customWidth="1"/>
    <col min="1796" max="1796" width="10.42578125" style="1" customWidth="1"/>
    <col min="1797" max="1797" width="6.7109375" style="1" customWidth="1"/>
    <col min="1798" max="1798" width="8" style="1" customWidth="1"/>
    <col min="1799" max="1799" width="8.28515625" style="1" customWidth="1"/>
    <col min="1800" max="1820" width="7" style="1" customWidth="1"/>
    <col min="1821" max="1821" width="8.85546875" style="1" customWidth="1"/>
    <col min="1822" max="2047" width="12.42578125" style="1"/>
    <col min="2048" max="2048" width="3" style="1" customWidth="1"/>
    <col min="2049" max="2049" width="24.42578125" style="1" customWidth="1"/>
    <col min="2050" max="2050" width="33.85546875" style="1" customWidth="1"/>
    <col min="2051" max="2051" width="6.7109375" style="1" customWidth="1"/>
    <col min="2052" max="2052" width="10.42578125" style="1" customWidth="1"/>
    <col min="2053" max="2053" width="6.7109375" style="1" customWidth="1"/>
    <col min="2054" max="2054" width="8" style="1" customWidth="1"/>
    <col min="2055" max="2055" width="8.28515625" style="1" customWidth="1"/>
    <col min="2056" max="2076" width="7" style="1" customWidth="1"/>
    <col min="2077" max="2077" width="8.85546875" style="1" customWidth="1"/>
    <col min="2078" max="2303" width="12.42578125" style="1"/>
    <col min="2304" max="2304" width="3" style="1" customWidth="1"/>
    <col min="2305" max="2305" width="24.42578125" style="1" customWidth="1"/>
    <col min="2306" max="2306" width="33.85546875" style="1" customWidth="1"/>
    <col min="2307" max="2307" width="6.7109375" style="1" customWidth="1"/>
    <col min="2308" max="2308" width="10.42578125" style="1" customWidth="1"/>
    <col min="2309" max="2309" width="6.7109375" style="1" customWidth="1"/>
    <col min="2310" max="2310" width="8" style="1" customWidth="1"/>
    <col min="2311" max="2311" width="8.28515625" style="1" customWidth="1"/>
    <col min="2312" max="2332" width="7" style="1" customWidth="1"/>
    <col min="2333" max="2333" width="8.85546875" style="1" customWidth="1"/>
    <col min="2334" max="2559" width="12.42578125" style="1"/>
    <col min="2560" max="2560" width="3" style="1" customWidth="1"/>
    <col min="2561" max="2561" width="24.42578125" style="1" customWidth="1"/>
    <col min="2562" max="2562" width="33.85546875" style="1" customWidth="1"/>
    <col min="2563" max="2563" width="6.7109375" style="1" customWidth="1"/>
    <col min="2564" max="2564" width="10.42578125" style="1" customWidth="1"/>
    <col min="2565" max="2565" width="6.7109375" style="1" customWidth="1"/>
    <col min="2566" max="2566" width="8" style="1" customWidth="1"/>
    <col min="2567" max="2567" width="8.28515625" style="1" customWidth="1"/>
    <col min="2568" max="2588" width="7" style="1" customWidth="1"/>
    <col min="2589" max="2589" width="8.85546875" style="1" customWidth="1"/>
    <col min="2590" max="2815" width="12.42578125" style="1"/>
    <col min="2816" max="2816" width="3" style="1" customWidth="1"/>
    <col min="2817" max="2817" width="24.42578125" style="1" customWidth="1"/>
    <col min="2818" max="2818" width="33.85546875" style="1" customWidth="1"/>
    <col min="2819" max="2819" width="6.7109375" style="1" customWidth="1"/>
    <col min="2820" max="2820" width="10.42578125" style="1" customWidth="1"/>
    <col min="2821" max="2821" width="6.7109375" style="1" customWidth="1"/>
    <col min="2822" max="2822" width="8" style="1" customWidth="1"/>
    <col min="2823" max="2823" width="8.28515625" style="1" customWidth="1"/>
    <col min="2824" max="2844" width="7" style="1" customWidth="1"/>
    <col min="2845" max="2845" width="8.85546875" style="1" customWidth="1"/>
    <col min="2846" max="3071" width="12.42578125" style="1"/>
    <col min="3072" max="3072" width="3" style="1" customWidth="1"/>
    <col min="3073" max="3073" width="24.42578125" style="1" customWidth="1"/>
    <col min="3074" max="3074" width="33.85546875" style="1" customWidth="1"/>
    <col min="3075" max="3075" width="6.7109375" style="1" customWidth="1"/>
    <col min="3076" max="3076" width="10.42578125" style="1" customWidth="1"/>
    <col min="3077" max="3077" width="6.7109375" style="1" customWidth="1"/>
    <col min="3078" max="3078" width="8" style="1" customWidth="1"/>
    <col min="3079" max="3079" width="8.28515625" style="1" customWidth="1"/>
    <col min="3080" max="3100" width="7" style="1" customWidth="1"/>
    <col min="3101" max="3101" width="8.85546875" style="1" customWidth="1"/>
    <col min="3102" max="3327" width="12.42578125" style="1"/>
    <col min="3328" max="3328" width="3" style="1" customWidth="1"/>
    <col min="3329" max="3329" width="24.42578125" style="1" customWidth="1"/>
    <col min="3330" max="3330" width="33.85546875" style="1" customWidth="1"/>
    <col min="3331" max="3331" width="6.7109375" style="1" customWidth="1"/>
    <col min="3332" max="3332" width="10.42578125" style="1" customWidth="1"/>
    <col min="3333" max="3333" width="6.7109375" style="1" customWidth="1"/>
    <col min="3334" max="3334" width="8" style="1" customWidth="1"/>
    <col min="3335" max="3335" width="8.28515625" style="1" customWidth="1"/>
    <col min="3336" max="3356" width="7" style="1" customWidth="1"/>
    <col min="3357" max="3357" width="8.85546875" style="1" customWidth="1"/>
    <col min="3358" max="3583" width="12.42578125" style="1"/>
    <col min="3584" max="3584" width="3" style="1" customWidth="1"/>
    <col min="3585" max="3585" width="24.42578125" style="1" customWidth="1"/>
    <col min="3586" max="3586" width="33.85546875" style="1" customWidth="1"/>
    <col min="3587" max="3587" width="6.7109375" style="1" customWidth="1"/>
    <col min="3588" max="3588" width="10.42578125" style="1" customWidth="1"/>
    <col min="3589" max="3589" width="6.7109375" style="1" customWidth="1"/>
    <col min="3590" max="3590" width="8" style="1" customWidth="1"/>
    <col min="3591" max="3591" width="8.28515625" style="1" customWidth="1"/>
    <col min="3592" max="3612" width="7" style="1" customWidth="1"/>
    <col min="3613" max="3613" width="8.85546875" style="1" customWidth="1"/>
    <col min="3614" max="3839" width="12.42578125" style="1"/>
    <col min="3840" max="3840" width="3" style="1" customWidth="1"/>
    <col min="3841" max="3841" width="24.42578125" style="1" customWidth="1"/>
    <col min="3842" max="3842" width="33.85546875" style="1" customWidth="1"/>
    <col min="3843" max="3843" width="6.7109375" style="1" customWidth="1"/>
    <col min="3844" max="3844" width="10.42578125" style="1" customWidth="1"/>
    <col min="3845" max="3845" width="6.7109375" style="1" customWidth="1"/>
    <col min="3846" max="3846" width="8" style="1" customWidth="1"/>
    <col min="3847" max="3847" width="8.28515625" style="1" customWidth="1"/>
    <col min="3848" max="3868" width="7" style="1" customWidth="1"/>
    <col min="3869" max="3869" width="8.85546875" style="1" customWidth="1"/>
    <col min="3870" max="4095" width="12.42578125" style="1"/>
    <col min="4096" max="4096" width="3" style="1" customWidth="1"/>
    <col min="4097" max="4097" width="24.42578125" style="1" customWidth="1"/>
    <col min="4098" max="4098" width="33.85546875" style="1" customWidth="1"/>
    <col min="4099" max="4099" width="6.7109375" style="1" customWidth="1"/>
    <col min="4100" max="4100" width="10.42578125" style="1" customWidth="1"/>
    <col min="4101" max="4101" width="6.7109375" style="1" customWidth="1"/>
    <col min="4102" max="4102" width="8" style="1" customWidth="1"/>
    <col min="4103" max="4103" width="8.28515625" style="1" customWidth="1"/>
    <col min="4104" max="4124" width="7" style="1" customWidth="1"/>
    <col min="4125" max="4125" width="8.85546875" style="1" customWidth="1"/>
    <col min="4126" max="4351" width="12.42578125" style="1"/>
    <col min="4352" max="4352" width="3" style="1" customWidth="1"/>
    <col min="4353" max="4353" width="24.42578125" style="1" customWidth="1"/>
    <col min="4354" max="4354" width="33.85546875" style="1" customWidth="1"/>
    <col min="4355" max="4355" width="6.7109375" style="1" customWidth="1"/>
    <col min="4356" max="4356" width="10.42578125" style="1" customWidth="1"/>
    <col min="4357" max="4357" width="6.7109375" style="1" customWidth="1"/>
    <col min="4358" max="4358" width="8" style="1" customWidth="1"/>
    <col min="4359" max="4359" width="8.28515625" style="1" customWidth="1"/>
    <col min="4360" max="4380" width="7" style="1" customWidth="1"/>
    <col min="4381" max="4381" width="8.85546875" style="1" customWidth="1"/>
    <col min="4382" max="4607" width="12.42578125" style="1"/>
    <col min="4608" max="4608" width="3" style="1" customWidth="1"/>
    <col min="4609" max="4609" width="24.42578125" style="1" customWidth="1"/>
    <col min="4610" max="4610" width="33.85546875" style="1" customWidth="1"/>
    <col min="4611" max="4611" width="6.7109375" style="1" customWidth="1"/>
    <col min="4612" max="4612" width="10.42578125" style="1" customWidth="1"/>
    <col min="4613" max="4613" width="6.7109375" style="1" customWidth="1"/>
    <col min="4614" max="4614" width="8" style="1" customWidth="1"/>
    <col min="4615" max="4615" width="8.28515625" style="1" customWidth="1"/>
    <col min="4616" max="4636" width="7" style="1" customWidth="1"/>
    <col min="4637" max="4637" width="8.85546875" style="1" customWidth="1"/>
    <col min="4638" max="4863" width="12.42578125" style="1"/>
    <col min="4864" max="4864" width="3" style="1" customWidth="1"/>
    <col min="4865" max="4865" width="24.42578125" style="1" customWidth="1"/>
    <col min="4866" max="4866" width="33.85546875" style="1" customWidth="1"/>
    <col min="4867" max="4867" width="6.7109375" style="1" customWidth="1"/>
    <col min="4868" max="4868" width="10.42578125" style="1" customWidth="1"/>
    <col min="4869" max="4869" width="6.7109375" style="1" customWidth="1"/>
    <col min="4870" max="4870" width="8" style="1" customWidth="1"/>
    <col min="4871" max="4871" width="8.28515625" style="1" customWidth="1"/>
    <col min="4872" max="4892" width="7" style="1" customWidth="1"/>
    <col min="4893" max="4893" width="8.85546875" style="1" customWidth="1"/>
    <col min="4894" max="5119" width="12.42578125" style="1"/>
    <col min="5120" max="5120" width="3" style="1" customWidth="1"/>
    <col min="5121" max="5121" width="24.42578125" style="1" customWidth="1"/>
    <col min="5122" max="5122" width="33.85546875" style="1" customWidth="1"/>
    <col min="5123" max="5123" width="6.7109375" style="1" customWidth="1"/>
    <col min="5124" max="5124" width="10.42578125" style="1" customWidth="1"/>
    <col min="5125" max="5125" width="6.7109375" style="1" customWidth="1"/>
    <col min="5126" max="5126" width="8" style="1" customWidth="1"/>
    <col min="5127" max="5127" width="8.28515625" style="1" customWidth="1"/>
    <col min="5128" max="5148" width="7" style="1" customWidth="1"/>
    <col min="5149" max="5149" width="8.85546875" style="1" customWidth="1"/>
    <col min="5150" max="5375" width="12.42578125" style="1"/>
    <col min="5376" max="5376" width="3" style="1" customWidth="1"/>
    <col min="5377" max="5377" width="24.42578125" style="1" customWidth="1"/>
    <col min="5378" max="5378" width="33.85546875" style="1" customWidth="1"/>
    <col min="5379" max="5379" width="6.7109375" style="1" customWidth="1"/>
    <col min="5380" max="5380" width="10.42578125" style="1" customWidth="1"/>
    <col min="5381" max="5381" width="6.7109375" style="1" customWidth="1"/>
    <col min="5382" max="5382" width="8" style="1" customWidth="1"/>
    <col min="5383" max="5383" width="8.28515625" style="1" customWidth="1"/>
    <col min="5384" max="5404" width="7" style="1" customWidth="1"/>
    <col min="5405" max="5405" width="8.85546875" style="1" customWidth="1"/>
    <col min="5406" max="5631" width="12.42578125" style="1"/>
    <col min="5632" max="5632" width="3" style="1" customWidth="1"/>
    <col min="5633" max="5633" width="24.42578125" style="1" customWidth="1"/>
    <col min="5634" max="5634" width="33.85546875" style="1" customWidth="1"/>
    <col min="5635" max="5635" width="6.7109375" style="1" customWidth="1"/>
    <col min="5636" max="5636" width="10.42578125" style="1" customWidth="1"/>
    <col min="5637" max="5637" width="6.7109375" style="1" customWidth="1"/>
    <col min="5638" max="5638" width="8" style="1" customWidth="1"/>
    <col min="5639" max="5639" width="8.28515625" style="1" customWidth="1"/>
    <col min="5640" max="5660" width="7" style="1" customWidth="1"/>
    <col min="5661" max="5661" width="8.85546875" style="1" customWidth="1"/>
    <col min="5662" max="5887" width="12.42578125" style="1"/>
    <col min="5888" max="5888" width="3" style="1" customWidth="1"/>
    <col min="5889" max="5889" width="24.42578125" style="1" customWidth="1"/>
    <col min="5890" max="5890" width="33.85546875" style="1" customWidth="1"/>
    <col min="5891" max="5891" width="6.7109375" style="1" customWidth="1"/>
    <col min="5892" max="5892" width="10.42578125" style="1" customWidth="1"/>
    <col min="5893" max="5893" width="6.7109375" style="1" customWidth="1"/>
    <col min="5894" max="5894" width="8" style="1" customWidth="1"/>
    <col min="5895" max="5895" width="8.28515625" style="1" customWidth="1"/>
    <col min="5896" max="5916" width="7" style="1" customWidth="1"/>
    <col min="5917" max="5917" width="8.85546875" style="1" customWidth="1"/>
    <col min="5918" max="6143" width="12.42578125" style="1"/>
    <col min="6144" max="6144" width="3" style="1" customWidth="1"/>
    <col min="6145" max="6145" width="24.42578125" style="1" customWidth="1"/>
    <col min="6146" max="6146" width="33.85546875" style="1" customWidth="1"/>
    <col min="6147" max="6147" width="6.7109375" style="1" customWidth="1"/>
    <col min="6148" max="6148" width="10.42578125" style="1" customWidth="1"/>
    <col min="6149" max="6149" width="6.7109375" style="1" customWidth="1"/>
    <col min="6150" max="6150" width="8" style="1" customWidth="1"/>
    <col min="6151" max="6151" width="8.28515625" style="1" customWidth="1"/>
    <col min="6152" max="6172" width="7" style="1" customWidth="1"/>
    <col min="6173" max="6173" width="8.85546875" style="1" customWidth="1"/>
    <col min="6174" max="6399" width="12.42578125" style="1"/>
    <col min="6400" max="6400" width="3" style="1" customWidth="1"/>
    <col min="6401" max="6401" width="24.42578125" style="1" customWidth="1"/>
    <col min="6402" max="6402" width="33.85546875" style="1" customWidth="1"/>
    <col min="6403" max="6403" width="6.7109375" style="1" customWidth="1"/>
    <col min="6404" max="6404" width="10.42578125" style="1" customWidth="1"/>
    <col min="6405" max="6405" width="6.7109375" style="1" customWidth="1"/>
    <col min="6406" max="6406" width="8" style="1" customWidth="1"/>
    <col min="6407" max="6407" width="8.28515625" style="1" customWidth="1"/>
    <col min="6408" max="6428" width="7" style="1" customWidth="1"/>
    <col min="6429" max="6429" width="8.85546875" style="1" customWidth="1"/>
    <col min="6430" max="6655" width="12.42578125" style="1"/>
    <col min="6656" max="6656" width="3" style="1" customWidth="1"/>
    <col min="6657" max="6657" width="24.42578125" style="1" customWidth="1"/>
    <col min="6658" max="6658" width="33.85546875" style="1" customWidth="1"/>
    <col min="6659" max="6659" width="6.7109375" style="1" customWidth="1"/>
    <col min="6660" max="6660" width="10.42578125" style="1" customWidth="1"/>
    <col min="6661" max="6661" width="6.7109375" style="1" customWidth="1"/>
    <col min="6662" max="6662" width="8" style="1" customWidth="1"/>
    <col min="6663" max="6663" width="8.28515625" style="1" customWidth="1"/>
    <col min="6664" max="6684" width="7" style="1" customWidth="1"/>
    <col min="6685" max="6685" width="8.85546875" style="1" customWidth="1"/>
    <col min="6686" max="6911" width="12.42578125" style="1"/>
    <col min="6912" max="6912" width="3" style="1" customWidth="1"/>
    <col min="6913" max="6913" width="24.42578125" style="1" customWidth="1"/>
    <col min="6914" max="6914" width="33.85546875" style="1" customWidth="1"/>
    <col min="6915" max="6915" width="6.7109375" style="1" customWidth="1"/>
    <col min="6916" max="6916" width="10.42578125" style="1" customWidth="1"/>
    <col min="6917" max="6917" width="6.7109375" style="1" customWidth="1"/>
    <col min="6918" max="6918" width="8" style="1" customWidth="1"/>
    <col min="6919" max="6919" width="8.28515625" style="1" customWidth="1"/>
    <col min="6920" max="6940" width="7" style="1" customWidth="1"/>
    <col min="6941" max="6941" width="8.85546875" style="1" customWidth="1"/>
    <col min="6942" max="7167" width="12.42578125" style="1"/>
    <col min="7168" max="7168" width="3" style="1" customWidth="1"/>
    <col min="7169" max="7169" width="24.42578125" style="1" customWidth="1"/>
    <col min="7170" max="7170" width="33.85546875" style="1" customWidth="1"/>
    <col min="7171" max="7171" width="6.7109375" style="1" customWidth="1"/>
    <col min="7172" max="7172" width="10.42578125" style="1" customWidth="1"/>
    <col min="7173" max="7173" width="6.7109375" style="1" customWidth="1"/>
    <col min="7174" max="7174" width="8" style="1" customWidth="1"/>
    <col min="7175" max="7175" width="8.28515625" style="1" customWidth="1"/>
    <col min="7176" max="7196" width="7" style="1" customWidth="1"/>
    <col min="7197" max="7197" width="8.85546875" style="1" customWidth="1"/>
    <col min="7198" max="7423" width="12.42578125" style="1"/>
    <col min="7424" max="7424" width="3" style="1" customWidth="1"/>
    <col min="7425" max="7425" width="24.42578125" style="1" customWidth="1"/>
    <col min="7426" max="7426" width="33.85546875" style="1" customWidth="1"/>
    <col min="7427" max="7427" width="6.7109375" style="1" customWidth="1"/>
    <col min="7428" max="7428" width="10.42578125" style="1" customWidth="1"/>
    <col min="7429" max="7429" width="6.7109375" style="1" customWidth="1"/>
    <col min="7430" max="7430" width="8" style="1" customWidth="1"/>
    <col min="7431" max="7431" width="8.28515625" style="1" customWidth="1"/>
    <col min="7432" max="7452" width="7" style="1" customWidth="1"/>
    <col min="7453" max="7453" width="8.85546875" style="1" customWidth="1"/>
    <col min="7454" max="7679" width="12.42578125" style="1"/>
    <col min="7680" max="7680" width="3" style="1" customWidth="1"/>
    <col min="7681" max="7681" width="24.42578125" style="1" customWidth="1"/>
    <col min="7682" max="7682" width="33.85546875" style="1" customWidth="1"/>
    <col min="7683" max="7683" width="6.7109375" style="1" customWidth="1"/>
    <col min="7684" max="7684" width="10.42578125" style="1" customWidth="1"/>
    <col min="7685" max="7685" width="6.7109375" style="1" customWidth="1"/>
    <col min="7686" max="7686" width="8" style="1" customWidth="1"/>
    <col min="7687" max="7687" width="8.28515625" style="1" customWidth="1"/>
    <col min="7688" max="7708" width="7" style="1" customWidth="1"/>
    <col min="7709" max="7709" width="8.85546875" style="1" customWidth="1"/>
    <col min="7710" max="7935" width="12.42578125" style="1"/>
    <col min="7936" max="7936" width="3" style="1" customWidth="1"/>
    <col min="7937" max="7937" width="24.42578125" style="1" customWidth="1"/>
    <col min="7938" max="7938" width="33.85546875" style="1" customWidth="1"/>
    <col min="7939" max="7939" width="6.7109375" style="1" customWidth="1"/>
    <col min="7940" max="7940" width="10.42578125" style="1" customWidth="1"/>
    <col min="7941" max="7941" width="6.7109375" style="1" customWidth="1"/>
    <col min="7942" max="7942" width="8" style="1" customWidth="1"/>
    <col min="7943" max="7943" width="8.28515625" style="1" customWidth="1"/>
    <col min="7944" max="7964" width="7" style="1" customWidth="1"/>
    <col min="7965" max="7965" width="8.85546875" style="1" customWidth="1"/>
    <col min="7966" max="8191" width="12.42578125" style="1"/>
    <col min="8192" max="8192" width="3" style="1" customWidth="1"/>
    <col min="8193" max="8193" width="24.42578125" style="1" customWidth="1"/>
    <col min="8194" max="8194" width="33.85546875" style="1" customWidth="1"/>
    <col min="8195" max="8195" width="6.7109375" style="1" customWidth="1"/>
    <col min="8196" max="8196" width="10.42578125" style="1" customWidth="1"/>
    <col min="8197" max="8197" width="6.7109375" style="1" customWidth="1"/>
    <col min="8198" max="8198" width="8" style="1" customWidth="1"/>
    <col min="8199" max="8199" width="8.28515625" style="1" customWidth="1"/>
    <col min="8200" max="8220" width="7" style="1" customWidth="1"/>
    <col min="8221" max="8221" width="8.85546875" style="1" customWidth="1"/>
    <col min="8222" max="8447" width="12.42578125" style="1"/>
    <col min="8448" max="8448" width="3" style="1" customWidth="1"/>
    <col min="8449" max="8449" width="24.42578125" style="1" customWidth="1"/>
    <col min="8450" max="8450" width="33.85546875" style="1" customWidth="1"/>
    <col min="8451" max="8451" width="6.7109375" style="1" customWidth="1"/>
    <col min="8452" max="8452" width="10.42578125" style="1" customWidth="1"/>
    <col min="8453" max="8453" width="6.7109375" style="1" customWidth="1"/>
    <col min="8454" max="8454" width="8" style="1" customWidth="1"/>
    <col min="8455" max="8455" width="8.28515625" style="1" customWidth="1"/>
    <col min="8456" max="8476" width="7" style="1" customWidth="1"/>
    <col min="8477" max="8477" width="8.85546875" style="1" customWidth="1"/>
    <col min="8478" max="8703" width="12.42578125" style="1"/>
    <col min="8704" max="8704" width="3" style="1" customWidth="1"/>
    <col min="8705" max="8705" width="24.42578125" style="1" customWidth="1"/>
    <col min="8706" max="8706" width="33.85546875" style="1" customWidth="1"/>
    <col min="8707" max="8707" width="6.7109375" style="1" customWidth="1"/>
    <col min="8708" max="8708" width="10.42578125" style="1" customWidth="1"/>
    <col min="8709" max="8709" width="6.7109375" style="1" customWidth="1"/>
    <col min="8710" max="8710" width="8" style="1" customWidth="1"/>
    <col min="8711" max="8711" width="8.28515625" style="1" customWidth="1"/>
    <col min="8712" max="8732" width="7" style="1" customWidth="1"/>
    <col min="8733" max="8733" width="8.85546875" style="1" customWidth="1"/>
    <col min="8734" max="8959" width="12.42578125" style="1"/>
    <col min="8960" max="8960" width="3" style="1" customWidth="1"/>
    <col min="8961" max="8961" width="24.42578125" style="1" customWidth="1"/>
    <col min="8962" max="8962" width="33.85546875" style="1" customWidth="1"/>
    <col min="8963" max="8963" width="6.7109375" style="1" customWidth="1"/>
    <col min="8964" max="8964" width="10.42578125" style="1" customWidth="1"/>
    <col min="8965" max="8965" width="6.7109375" style="1" customWidth="1"/>
    <col min="8966" max="8966" width="8" style="1" customWidth="1"/>
    <col min="8967" max="8967" width="8.28515625" style="1" customWidth="1"/>
    <col min="8968" max="8988" width="7" style="1" customWidth="1"/>
    <col min="8989" max="8989" width="8.85546875" style="1" customWidth="1"/>
    <col min="8990" max="9215" width="12.42578125" style="1"/>
    <col min="9216" max="9216" width="3" style="1" customWidth="1"/>
    <col min="9217" max="9217" width="24.42578125" style="1" customWidth="1"/>
    <col min="9218" max="9218" width="33.85546875" style="1" customWidth="1"/>
    <col min="9219" max="9219" width="6.7109375" style="1" customWidth="1"/>
    <col min="9220" max="9220" width="10.42578125" style="1" customWidth="1"/>
    <col min="9221" max="9221" width="6.7109375" style="1" customWidth="1"/>
    <col min="9222" max="9222" width="8" style="1" customWidth="1"/>
    <col min="9223" max="9223" width="8.28515625" style="1" customWidth="1"/>
    <col min="9224" max="9244" width="7" style="1" customWidth="1"/>
    <col min="9245" max="9245" width="8.85546875" style="1" customWidth="1"/>
    <col min="9246" max="9471" width="12.42578125" style="1"/>
    <col min="9472" max="9472" width="3" style="1" customWidth="1"/>
    <col min="9473" max="9473" width="24.42578125" style="1" customWidth="1"/>
    <col min="9474" max="9474" width="33.85546875" style="1" customWidth="1"/>
    <col min="9475" max="9475" width="6.7109375" style="1" customWidth="1"/>
    <col min="9476" max="9476" width="10.42578125" style="1" customWidth="1"/>
    <col min="9477" max="9477" width="6.7109375" style="1" customWidth="1"/>
    <col min="9478" max="9478" width="8" style="1" customWidth="1"/>
    <col min="9479" max="9479" width="8.28515625" style="1" customWidth="1"/>
    <col min="9480" max="9500" width="7" style="1" customWidth="1"/>
    <col min="9501" max="9501" width="8.85546875" style="1" customWidth="1"/>
    <col min="9502" max="9727" width="12.42578125" style="1"/>
    <col min="9728" max="9728" width="3" style="1" customWidth="1"/>
    <col min="9729" max="9729" width="24.42578125" style="1" customWidth="1"/>
    <col min="9730" max="9730" width="33.85546875" style="1" customWidth="1"/>
    <col min="9731" max="9731" width="6.7109375" style="1" customWidth="1"/>
    <col min="9732" max="9732" width="10.42578125" style="1" customWidth="1"/>
    <col min="9733" max="9733" width="6.7109375" style="1" customWidth="1"/>
    <col min="9734" max="9734" width="8" style="1" customWidth="1"/>
    <col min="9735" max="9735" width="8.28515625" style="1" customWidth="1"/>
    <col min="9736" max="9756" width="7" style="1" customWidth="1"/>
    <col min="9757" max="9757" width="8.85546875" style="1" customWidth="1"/>
    <col min="9758" max="9983" width="12.42578125" style="1"/>
    <col min="9984" max="9984" width="3" style="1" customWidth="1"/>
    <col min="9985" max="9985" width="24.42578125" style="1" customWidth="1"/>
    <col min="9986" max="9986" width="33.85546875" style="1" customWidth="1"/>
    <col min="9987" max="9987" width="6.7109375" style="1" customWidth="1"/>
    <col min="9988" max="9988" width="10.42578125" style="1" customWidth="1"/>
    <col min="9989" max="9989" width="6.7109375" style="1" customWidth="1"/>
    <col min="9990" max="9990" width="8" style="1" customWidth="1"/>
    <col min="9991" max="9991" width="8.28515625" style="1" customWidth="1"/>
    <col min="9992" max="10012" width="7" style="1" customWidth="1"/>
    <col min="10013" max="10013" width="8.85546875" style="1" customWidth="1"/>
    <col min="10014" max="10239" width="12.42578125" style="1"/>
    <col min="10240" max="10240" width="3" style="1" customWidth="1"/>
    <col min="10241" max="10241" width="24.42578125" style="1" customWidth="1"/>
    <col min="10242" max="10242" width="33.85546875" style="1" customWidth="1"/>
    <col min="10243" max="10243" width="6.7109375" style="1" customWidth="1"/>
    <col min="10244" max="10244" width="10.42578125" style="1" customWidth="1"/>
    <col min="10245" max="10245" width="6.7109375" style="1" customWidth="1"/>
    <col min="10246" max="10246" width="8" style="1" customWidth="1"/>
    <col min="10247" max="10247" width="8.28515625" style="1" customWidth="1"/>
    <col min="10248" max="10268" width="7" style="1" customWidth="1"/>
    <col min="10269" max="10269" width="8.85546875" style="1" customWidth="1"/>
    <col min="10270" max="10495" width="12.42578125" style="1"/>
    <col min="10496" max="10496" width="3" style="1" customWidth="1"/>
    <col min="10497" max="10497" width="24.42578125" style="1" customWidth="1"/>
    <col min="10498" max="10498" width="33.85546875" style="1" customWidth="1"/>
    <col min="10499" max="10499" width="6.7109375" style="1" customWidth="1"/>
    <col min="10500" max="10500" width="10.42578125" style="1" customWidth="1"/>
    <col min="10501" max="10501" width="6.7109375" style="1" customWidth="1"/>
    <col min="10502" max="10502" width="8" style="1" customWidth="1"/>
    <col min="10503" max="10503" width="8.28515625" style="1" customWidth="1"/>
    <col min="10504" max="10524" width="7" style="1" customWidth="1"/>
    <col min="10525" max="10525" width="8.85546875" style="1" customWidth="1"/>
    <col min="10526" max="10751" width="12.42578125" style="1"/>
    <col min="10752" max="10752" width="3" style="1" customWidth="1"/>
    <col min="10753" max="10753" width="24.42578125" style="1" customWidth="1"/>
    <col min="10754" max="10754" width="33.85546875" style="1" customWidth="1"/>
    <col min="10755" max="10755" width="6.7109375" style="1" customWidth="1"/>
    <col min="10756" max="10756" width="10.42578125" style="1" customWidth="1"/>
    <col min="10757" max="10757" width="6.7109375" style="1" customWidth="1"/>
    <col min="10758" max="10758" width="8" style="1" customWidth="1"/>
    <col min="10759" max="10759" width="8.28515625" style="1" customWidth="1"/>
    <col min="10760" max="10780" width="7" style="1" customWidth="1"/>
    <col min="10781" max="10781" width="8.85546875" style="1" customWidth="1"/>
    <col min="10782" max="11007" width="12.42578125" style="1"/>
    <col min="11008" max="11008" width="3" style="1" customWidth="1"/>
    <col min="11009" max="11009" width="24.42578125" style="1" customWidth="1"/>
    <col min="11010" max="11010" width="33.85546875" style="1" customWidth="1"/>
    <col min="11011" max="11011" width="6.7109375" style="1" customWidth="1"/>
    <col min="11012" max="11012" width="10.42578125" style="1" customWidth="1"/>
    <col min="11013" max="11013" width="6.7109375" style="1" customWidth="1"/>
    <col min="11014" max="11014" width="8" style="1" customWidth="1"/>
    <col min="11015" max="11015" width="8.28515625" style="1" customWidth="1"/>
    <col min="11016" max="11036" width="7" style="1" customWidth="1"/>
    <col min="11037" max="11037" width="8.85546875" style="1" customWidth="1"/>
    <col min="11038" max="11263" width="12.42578125" style="1"/>
    <col min="11264" max="11264" width="3" style="1" customWidth="1"/>
    <col min="11265" max="11265" width="24.42578125" style="1" customWidth="1"/>
    <col min="11266" max="11266" width="33.85546875" style="1" customWidth="1"/>
    <col min="11267" max="11267" width="6.7109375" style="1" customWidth="1"/>
    <col min="11268" max="11268" width="10.42578125" style="1" customWidth="1"/>
    <col min="11269" max="11269" width="6.7109375" style="1" customWidth="1"/>
    <col min="11270" max="11270" width="8" style="1" customWidth="1"/>
    <col min="11271" max="11271" width="8.28515625" style="1" customWidth="1"/>
    <col min="11272" max="11292" width="7" style="1" customWidth="1"/>
    <col min="11293" max="11293" width="8.85546875" style="1" customWidth="1"/>
    <col min="11294" max="11519" width="12.42578125" style="1"/>
    <col min="11520" max="11520" width="3" style="1" customWidth="1"/>
    <col min="11521" max="11521" width="24.42578125" style="1" customWidth="1"/>
    <col min="11522" max="11522" width="33.85546875" style="1" customWidth="1"/>
    <col min="11523" max="11523" width="6.7109375" style="1" customWidth="1"/>
    <col min="11524" max="11524" width="10.42578125" style="1" customWidth="1"/>
    <col min="11525" max="11525" width="6.7109375" style="1" customWidth="1"/>
    <col min="11526" max="11526" width="8" style="1" customWidth="1"/>
    <col min="11527" max="11527" width="8.28515625" style="1" customWidth="1"/>
    <col min="11528" max="11548" width="7" style="1" customWidth="1"/>
    <col min="11549" max="11549" width="8.85546875" style="1" customWidth="1"/>
    <col min="11550" max="11775" width="12.42578125" style="1"/>
    <col min="11776" max="11776" width="3" style="1" customWidth="1"/>
    <col min="11777" max="11777" width="24.42578125" style="1" customWidth="1"/>
    <col min="11778" max="11778" width="33.85546875" style="1" customWidth="1"/>
    <col min="11779" max="11779" width="6.7109375" style="1" customWidth="1"/>
    <col min="11780" max="11780" width="10.42578125" style="1" customWidth="1"/>
    <col min="11781" max="11781" width="6.7109375" style="1" customWidth="1"/>
    <col min="11782" max="11782" width="8" style="1" customWidth="1"/>
    <col min="11783" max="11783" width="8.28515625" style="1" customWidth="1"/>
    <col min="11784" max="11804" width="7" style="1" customWidth="1"/>
    <col min="11805" max="11805" width="8.85546875" style="1" customWidth="1"/>
    <col min="11806" max="12031" width="12.42578125" style="1"/>
    <col min="12032" max="12032" width="3" style="1" customWidth="1"/>
    <col min="12033" max="12033" width="24.42578125" style="1" customWidth="1"/>
    <col min="12034" max="12034" width="33.85546875" style="1" customWidth="1"/>
    <col min="12035" max="12035" width="6.7109375" style="1" customWidth="1"/>
    <col min="12036" max="12036" width="10.42578125" style="1" customWidth="1"/>
    <col min="12037" max="12037" width="6.7109375" style="1" customWidth="1"/>
    <col min="12038" max="12038" width="8" style="1" customWidth="1"/>
    <col min="12039" max="12039" width="8.28515625" style="1" customWidth="1"/>
    <col min="12040" max="12060" width="7" style="1" customWidth="1"/>
    <col min="12061" max="12061" width="8.85546875" style="1" customWidth="1"/>
    <col min="12062" max="12287" width="12.42578125" style="1"/>
    <col min="12288" max="12288" width="3" style="1" customWidth="1"/>
    <col min="12289" max="12289" width="24.42578125" style="1" customWidth="1"/>
    <col min="12290" max="12290" width="33.85546875" style="1" customWidth="1"/>
    <col min="12291" max="12291" width="6.7109375" style="1" customWidth="1"/>
    <col min="12292" max="12292" width="10.42578125" style="1" customWidth="1"/>
    <col min="12293" max="12293" width="6.7109375" style="1" customWidth="1"/>
    <col min="12294" max="12294" width="8" style="1" customWidth="1"/>
    <col min="12295" max="12295" width="8.28515625" style="1" customWidth="1"/>
    <col min="12296" max="12316" width="7" style="1" customWidth="1"/>
    <col min="12317" max="12317" width="8.85546875" style="1" customWidth="1"/>
    <col min="12318" max="12543" width="12.42578125" style="1"/>
    <col min="12544" max="12544" width="3" style="1" customWidth="1"/>
    <col min="12545" max="12545" width="24.42578125" style="1" customWidth="1"/>
    <col min="12546" max="12546" width="33.85546875" style="1" customWidth="1"/>
    <col min="12547" max="12547" width="6.7109375" style="1" customWidth="1"/>
    <col min="12548" max="12548" width="10.42578125" style="1" customWidth="1"/>
    <col min="12549" max="12549" width="6.7109375" style="1" customWidth="1"/>
    <col min="12550" max="12550" width="8" style="1" customWidth="1"/>
    <col min="12551" max="12551" width="8.28515625" style="1" customWidth="1"/>
    <col min="12552" max="12572" width="7" style="1" customWidth="1"/>
    <col min="12573" max="12573" width="8.85546875" style="1" customWidth="1"/>
    <col min="12574" max="12799" width="12.42578125" style="1"/>
    <col min="12800" max="12800" width="3" style="1" customWidth="1"/>
    <col min="12801" max="12801" width="24.42578125" style="1" customWidth="1"/>
    <col min="12802" max="12802" width="33.85546875" style="1" customWidth="1"/>
    <col min="12803" max="12803" width="6.7109375" style="1" customWidth="1"/>
    <col min="12804" max="12804" width="10.42578125" style="1" customWidth="1"/>
    <col min="12805" max="12805" width="6.7109375" style="1" customWidth="1"/>
    <col min="12806" max="12806" width="8" style="1" customWidth="1"/>
    <col min="12807" max="12807" width="8.28515625" style="1" customWidth="1"/>
    <col min="12808" max="12828" width="7" style="1" customWidth="1"/>
    <col min="12829" max="12829" width="8.85546875" style="1" customWidth="1"/>
    <col min="12830" max="13055" width="12.42578125" style="1"/>
    <col min="13056" max="13056" width="3" style="1" customWidth="1"/>
    <col min="13057" max="13057" width="24.42578125" style="1" customWidth="1"/>
    <col min="13058" max="13058" width="33.85546875" style="1" customWidth="1"/>
    <col min="13059" max="13059" width="6.7109375" style="1" customWidth="1"/>
    <col min="13060" max="13060" width="10.42578125" style="1" customWidth="1"/>
    <col min="13061" max="13061" width="6.7109375" style="1" customWidth="1"/>
    <col min="13062" max="13062" width="8" style="1" customWidth="1"/>
    <col min="13063" max="13063" width="8.28515625" style="1" customWidth="1"/>
    <col min="13064" max="13084" width="7" style="1" customWidth="1"/>
    <col min="13085" max="13085" width="8.85546875" style="1" customWidth="1"/>
    <col min="13086" max="13311" width="12.42578125" style="1"/>
    <col min="13312" max="13312" width="3" style="1" customWidth="1"/>
    <col min="13313" max="13313" width="24.42578125" style="1" customWidth="1"/>
    <col min="13314" max="13314" width="33.85546875" style="1" customWidth="1"/>
    <col min="13315" max="13315" width="6.7109375" style="1" customWidth="1"/>
    <col min="13316" max="13316" width="10.42578125" style="1" customWidth="1"/>
    <col min="13317" max="13317" width="6.7109375" style="1" customWidth="1"/>
    <col min="13318" max="13318" width="8" style="1" customWidth="1"/>
    <col min="13319" max="13319" width="8.28515625" style="1" customWidth="1"/>
    <col min="13320" max="13340" width="7" style="1" customWidth="1"/>
    <col min="13341" max="13341" width="8.85546875" style="1" customWidth="1"/>
    <col min="13342" max="13567" width="12.42578125" style="1"/>
    <col min="13568" max="13568" width="3" style="1" customWidth="1"/>
    <col min="13569" max="13569" width="24.42578125" style="1" customWidth="1"/>
    <col min="13570" max="13570" width="33.85546875" style="1" customWidth="1"/>
    <col min="13571" max="13571" width="6.7109375" style="1" customWidth="1"/>
    <col min="13572" max="13572" width="10.42578125" style="1" customWidth="1"/>
    <col min="13573" max="13573" width="6.7109375" style="1" customWidth="1"/>
    <col min="13574" max="13574" width="8" style="1" customWidth="1"/>
    <col min="13575" max="13575" width="8.28515625" style="1" customWidth="1"/>
    <col min="13576" max="13596" width="7" style="1" customWidth="1"/>
    <col min="13597" max="13597" width="8.85546875" style="1" customWidth="1"/>
    <col min="13598" max="13823" width="12.42578125" style="1"/>
    <col min="13824" max="13824" width="3" style="1" customWidth="1"/>
    <col min="13825" max="13825" width="24.42578125" style="1" customWidth="1"/>
    <col min="13826" max="13826" width="33.85546875" style="1" customWidth="1"/>
    <col min="13827" max="13827" width="6.7109375" style="1" customWidth="1"/>
    <col min="13828" max="13828" width="10.42578125" style="1" customWidth="1"/>
    <col min="13829" max="13829" width="6.7109375" style="1" customWidth="1"/>
    <col min="13830" max="13830" width="8" style="1" customWidth="1"/>
    <col min="13831" max="13831" width="8.28515625" style="1" customWidth="1"/>
    <col min="13832" max="13852" width="7" style="1" customWidth="1"/>
    <col min="13853" max="13853" width="8.85546875" style="1" customWidth="1"/>
    <col min="13854" max="14079" width="12.42578125" style="1"/>
    <col min="14080" max="14080" width="3" style="1" customWidth="1"/>
    <col min="14081" max="14081" width="24.42578125" style="1" customWidth="1"/>
    <col min="14082" max="14082" width="33.85546875" style="1" customWidth="1"/>
    <col min="14083" max="14083" width="6.7109375" style="1" customWidth="1"/>
    <col min="14084" max="14084" width="10.42578125" style="1" customWidth="1"/>
    <col min="14085" max="14085" width="6.7109375" style="1" customWidth="1"/>
    <col min="14086" max="14086" width="8" style="1" customWidth="1"/>
    <col min="14087" max="14087" width="8.28515625" style="1" customWidth="1"/>
    <col min="14088" max="14108" width="7" style="1" customWidth="1"/>
    <col min="14109" max="14109" width="8.85546875" style="1" customWidth="1"/>
    <col min="14110" max="14335" width="12.42578125" style="1"/>
    <col min="14336" max="14336" width="3" style="1" customWidth="1"/>
    <col min="14337" max="14337" width="24.42578125" style="1" customWidth="1"/>
    <col min="14338" max="14338" width="33.85546875" style="1" customWidth="1"/>
    <col min="14339" max="14339" width="6.7109375" style="1" customWidth="1"/>
    <col min="14340" max="14340" width="10.42578125" style="1" customWidth="1"/>
    <col min="14341" max="14341" width="6.7109375" style="1" customWidth="1"/>
    <col min="14342" max="14342" width="8" style="1" customWidth="1"/>
    <col min="14343" max="14343" width="8.28515625" style="1" customWidth="1"/>
    <col min="14344" max="14364" width="7" style="1" customWidth="1"/>
    <col min="14365" max="14365" width="8.85546875" style="1" customWidth="1"/>
    <col min="14366" max="14591" width="12.42578125" style="1"/>
    <col min="14592" max="14592" width="3" style="1" customWidth="1"/>
    <col min="14593" max="14593" width="24.42578125" style="1" customWidth="1"/>
    <col min="14594" max="14594" width="33.85546875" style="1" customWidth="1"/>
    <col min="14595" max="14595" width="6.7109375" style="1" customWidth="1"/>
    <col min="14596" max="14596" width="10.42578125" style="1" customWidth="1"/>
    <col min="14597" max="14597" width="6.7109375" style="1" customWidth="1"/>
    <col min="14598" max="14598" width="8" style="1" customWidth="1"/>
    <col min="14599" max="14599" width="8.28515625" style="1" customWidth="1"/>
    <col min="14600" max="14620" width="7" style="1" customWidth="1"/>
    <col min="14621" max="14621" width="8.85546875" style="1" customWidth="1"/>
    <col min="14622" max="14847" width="12.42578125" style="1"/>
    <col min="14848" max="14848" width="3" style="1" customWidth="1"/>
    <col min="14849" max="14849" width="24.42578125" style="1" customWidth="1"/>
    <col min="14850" max="14850" width="33.85546875" style="1" customWidth="1"/>
    <col min="14851" max="14851" width="6.7109375" style="1" customWidth="1"/>
    <col min="14852" max="14852" width="10.42578125" style="1" customWidth="1"/>
    <col min="14853" max="14853" width="6.7109375" style="1" customWidth="1"/>
    <col min="14854" max="14854" width="8" style="1" customWidth="1"/>
    <col min="14855" max="14855" width="8.28515625" style="1" customWidth="1"/>
    <col min="14856" max="14876" width="7" style="1" customWidth="1"/>
    <col min="14877" max="14877" width="8.85546875" style="1" customWidth="1"/>
    <col min="14878" max="15103" width="12.42578125" style="1"/>
    <col min="15104" max="15104" width="3" style="1" customWidth="1"/>
    <col min="15105" max="15105" width="24.42578125" style="1" customWidth="1"/>
    <col min="15106" max="15106" width="33.85546875" style="1" customWidth="1"/>
    <col min="15107" max="15107" width="6.7109375" style="1" customWidth="1"/>
    <col min="15108" max="15108" width="10.42578125" style="1" customWidth="1"/>
    <col min="15109" max="15109" width="6.7109375" style="1" customWidth="1"/>
    <col min="15110" max="15110" width="8" style="1" customWidth="1"/>
    <col min="15111" max="15111" width="8.28515625" style="1" customWidth="1"/>
    <col min="15112" max="15132" width="7" style="1" customWidth="1"/>
    <col min="15133" max="15133" width="8.85546875" style="1" customWidth="1"/>
    <col min="15134" max="15359" width="12.42578125" style="1"/>
    <col min="15360" max="15360" width="3" style="1" customWidth="1"/>
    <col min="15361" max="15361" width="24.42578125" style="1" customWidth="1"/>
    <col min="15362" max="15362" width="33.85546875" style="1" customWidth="1"/>
    <col min="15363" max="15363" width="6.7109375" style="1" customWidth="1"/>
    <col min="15364" max="15364" width="10.42578125" style="1" customWidth="1"/>
    <col min="15365" max="15365" width="6.7109375" style="1" customWidth="1"/>
    <col min="15366" max="15366" width="8" style="1" customWidth="1"/>
    <col min="15367" max="15367" width="8.28515625" style="1" customWidth="1"/>
    <col min="15368" max="15388" width="7" style="1" customWidth="1"/>
    <col min="15389" max="15389" width="8.85546875" style="1" customWidth="1"/>
    <col min="15390" max="15615" width="12.42578125" style="1"/>
    <col min="15616" max="15616" width="3" style="1" customWidth="1"/>
    <col min="15617" max="15617" width="24.42578125" style="1" customWidth="1"/>
    <col min="15618" max="15618" width="33.85546875" style="1" customWidth="1"/>
    <col min="15619" max="15619" width="6.7109375" style="1" customWidth="1"/>
    <col min="15620" max="15620" width="10.42578125" style="1" customWidth="1"/>
    <col min="15621" max="15621" width="6.7109375" style="1" customWidth="1"/>
    <col min="15622" max="15622" width="8" style="1" customWidth="1"/>
    <col min="15623" max="15623" width="8.28515625" style="1" customWidth="1"/>
    <col min="15624" max="15644" width="7" style="1" customWidth="1"/>
    <col min="15645" max="15645" width="8.85546875" style="1" customWidth="1"/>
    <col min="15646" max="15871" width="12.42578125" style="1"/>
    <col min="15872" max="15872" width="3" style="1" customWidth="1"/>
    <col min="15873" max="15873" width="24.42578125" style="1" customWidth="1"/>
    <col min="15874" max="15874" width="33.85546875" style="1" customWidth="1"/>
    <col min="15875" max="15875" width="6.7109375" style="1" customWidth="1"/>
    <col min="15876" max="15876" width="10.42578125" style="1" customWidth="1"/>
    <col min="15877" max="15877" width="6.7109375" style="1" customWidth="1"/>
    <col min="15878" max="15878" width="8" style="1" customWidth="1"/>
    <col min="15879" max="15879" width="8.28515625" style="1" customWidth="1"/>
    <col min="15880" max="15900" width="7" style="1" customWidth="1"/>
    <col min="15901" max="15901" width="8.85546875" style="1" customWidth="1"/>
    <col min="15902" max="16127" width="12.42578125" style="1"/>
    <col min="16128" max="16128" width="3" style="1" customWidth="1"/>
    <col min="16129" max="16129" width="24.42578125" style="1" customWidth="1"/>
    <col min="16130" max="16130" width="33.85546875" style="1" customWidth="1"/>
    <col min="16131" max="16131" width="6.7109375" style="1" customWidth="1"/>
    <col min="16132" max="16132" width="10.42578125" style="1" customWidth="1"/>
    <col min="16133" max="16133" width="6.7109375" style="1" customWidth="1"/>
    <col min="16134" max="16134" width="8" style="1" customWidth="1"/>
    <col min="16135" max="16135" width="8.28515625" style="1" customWidth="1"/>
    <col min="16136" max="16156" width="7" style="1" customWidth="1"/>
    <col min="16157" max="16157" width="8.85546875" style="1" customWidth="1"/>
    <col min="16158" max="16384" width="12.42578125" style="1"/>
  </cols>
  <sheetData>
    <row r="1" spans="1:31" s="67" customFormat="1" ht="27" customHeight="1">
      <c r="A1" s="127" t="s">
        <v>0</v>
      </c>
      <c r="B1" s="130" t="s">
        <v>1</v>
      </c>
      <c r="C1" s="133" t="s">
        <v>2</v>
      </c>
      <c r="D1" s="127" t="s">
        <v>3</v>
      </c>
      <c r="E1" s="127" t="s">
        <v>4</v>
      </c>
      <c r="F1" s="130" t="s">
        <v>5</v>
      </c>
      <c r="G1" s="136" t="s">
        <v>6</v>
      </c>
      <c r="H1" s="139" t="s">
        <v>7</v>
      </c>
      <c r="I1" s="140"/>
      <c r="J1" s="141"/>
      <c r="K1" s="133" t="s">
        <v>8</v>
      </c>
      <c r="L1" s="127"/>
      <c r="M1" s="130"/>
      <c r="N1" s="133" t="s">
        <v>9</v>
      </c>
      <c r="O1" s="127"/>
      <c r="P1" s="142"/>
      <c r="Q1" s="149" t="s">
        <v>497</v>
      </c>
      <c r="R1" s="127"/>
      <c r="S1" s="130"/>
      <c r="T1" s="133" t="s">
        <v>10</v>
      </c>
      <c r="U1" s="127"/>
      <c r="V1" s="130"/>
      <c r="W1" s="133" t="s">
        <v>11</v>
      </c>
      <c r="X1" s="127"/>
      <c r="Y1" s="130"/>
      <c r="Z1" s="139" t="s">
        <v>12</v>
      </c>
      <c r="AA1" s="140"/>
      <c r="AB1" s="141"/>
      <c r="AC1" s="136" t="s">
        <v>13</v>
      </c>
    </row>
    <row r="2" spans="1:31" s="99" customFormat="1" ht="15" customHeight="1">
      <c r="A2" s="128"/>
      <c r="B2" s="131"/>
      <c r="C2" s="134"/>
      <c r="D2" s="128"/>
      <c r="E2" s="128"/>
      <c r="F2" s="131"/>
      <c r="G2" s="137"/>
      <c r="H2" s="144" t="s">
        <v>498</v>
      </c>
      <c r="I2" s="145"/>
      <c r="J2" s="146"/>
      <c r="K2" s="134"/>
      <c r="L2" s="128"/>
      <c r="M2" s="131"/>
      <c r="N2" s="134"/>
      <c r="O2" s="128"/>
      <c r="P2" s="143"/>
      <c r="Q2" s="150"/>
      <c r="R2" s="128"/>
      <c r="S2" s="131"/>
      <c r="T2" s="134"/>
      <c r="U2" s="128"/>
      <c r="V2" s="131"/>
      <c r="W2" s="134"/>
      <c r="X2" s="128"/>
      <c r="Y2" s="131"/>
      <c r="Z2" s="2" t="s">
        <v>14</v>
      </c>
      <c r="AA2" s="147">
        <v>43100</v>
      </c>
      <c r="AB2" s="148"/>
      <c r="AC2" s="137"/>
    </row>
    <row r="3" spans="1:31" s="99" customFormat="1" ht="15" customHeight="1">
      <c r="A3" s="129"/>
      <c r="B3" s="132"/>
      <c r="C3" s="135"/>
      <c r="D3" s="129"/>
      <c r="E3" s="129"/>
      <c r="F3" s="132"/>
      <c r="G3" s="138"/>
      <c r="H3" s="117" t="s">
        <v>15</v>
      </c>
      <c r="I3" s="117" t="s">
        <v>16</v>
      </c>
      <c r="J3" s="117" t="s">
        <v>17</v>
      </c>
      <c r="K3" s="118" t="s">
        <v>15</v>
      </c>
      <c r="L3" s="117" t="s">
        <v>16</v>
      </c>
      <c r="M3" s="3" t="s">
        <v>17</v>
      </c>
      <c r="N3" s="118" t="s">
        <v>15</v>
      </c>
      <c r="O3" s="117" t="s">
        <v>16</v>
      </c>
      <c r="P3" s="117" t="s">
        <v>17</v>
      </c>
      <c r="Q3" s="4" t="s">
        <v>15</v>
      </c>
      <c r="R3" s="117" t="s">
        <v>16</v>
      </c>
      <c r="S3" s="117" t="s">
        <v>17</v>
      </c>
      <c r="T3" s="118" t="s">
        <v>15</v>
      </c>
      <c r="U3" s="117" t="s">
        <v>16</v>
      </c>
      <c r="V3" s="3" t="s">
        <v>17</v>
      </c>
      <c r="W3" s="118" t="s">
        <v>15</v>
      </c>
      <c r="X3" s="117" t="s">
        <v>16</v>
      </c>
      <c r="Y3" s="3" t="s">
        <v>17</v>
      </c>
      <c r="Z3" s="117" t="s">
        <v>15</v>
      </c>
      <c r="AA3" s="117" t="s">
        <v>16</v>
      </c>
      <c r="AB3" s="117" t="s">
        <v>17</v>
      </c>
      <c r="AC3" s="119"/>
    </row>
    <row r="4" spans="1:31">
      <c r="A4" s="5" t="s">
        <v>18</v>
      </c>
      <c r="B4" s="6"/>
      <c r="C4" s="5"/>
      <c r="D4" s="7"/>
      <c r="E4" s="7"/>
      <c r="F4" s="7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31">
      <c r="A5" s="8" t="s">
        <v>59</v>
      </c>
      <c r="B5" s="9" t="s">
        <v>60</v>
      </c>
      <c r="C5" s="10"/>
      <c r="D5" s="11"/>
      <c r="E5" s="11"/>
      <c r="F5" s="11"/>
      <c r="G5" s="69">
        <v>1</v>
      </c>
      <c r="H5" s="11">
        <v>0</v>
      </c>
      <c r="I5" s="11">
        <v>0</v>
      </c>
      <c r="J5" s="11">
        <v>1</v>
      </c>
      <c r="K5" s="12"/>
      <c r="L5" s="13"/>
      <c r="M5" s="14">
        <v>2</v>
      </c>
      <c r="N5" s="15"/>
      <c r="O5" s="15"/>
      <c r="P5" s="15"/>
      <c r="Q5" s="16"/>
      <c r="R5" s="13"/>
      <c r="S5" s="13"/>
      <c r="T5" s="12"/>
      <c r="U5" s="13"/>
      <c r="V5" s="14">
        <v>2</v>
      </c>
      <c r="W5" s="12"/>
      <c r="X5" s="13"/>
      <c r="Y5" s="14"/>
      <c r="Z5" s="11">
        <f>SUM(H5+K5+N5-Q5-T5-W5)</f>
        <v>0</v>
      </c>
      <c r="AA5" s="11">
        <f>SUM(I5+L5+O5-R5-U5-X5)</f>
        <v>0</v>
      </c>
      <c r="AB5" s="11">
        <f>SUM(J5+M5+P5-S5-V5-Y5)</f>
        <v>1</v>
      </c>
      <c r="AC5" s="69">
        <f>SUM(Z5+AA5+AB5)</f>
        <v>1</v>
      </c>
      <c r="AE5" s="68"/>
    </row>
    <row r="6" spans="1:31">
      <c r="A6" s="8" t="s">
        <v>61</v>
      </c>
      <c r="B6" s="9" t="s">
        <v>62</v>
      </c>
      <c r="C6" s="10"/>
      <c r="D6" s="11"/>
      <c r="E6" s="11"/>
      <c r="F6" s="11"/>
      <c r="G6" s="69">
        <v>2</v>
      </c>
      <c r="H6" s="11">
        <v>0</v>
      </c>
      <c r="I6" s="11">
        <v>0</v>
      </c>
      <c r="J6" s="11">
        <v>2</v>
      </c>
      <c r="K6" s="12"/>
      <c r="L6" s="13"/>
      <c r="M6" s="14"/>
      <c r="N6" s="15"/>
      <c r="O6" s="15"/>
      <c r="P6" s="15"/>
      <c r="Q6" s="16"/>
      <c r="R6" s="13"/>
      <c r="S6" s="13"/>
      <c r="T6" s="12"/>
      <c r="U6" s="13"/>
      <c r="V6" s="14"/>
      <c r="W6" s="12"/>
      <c r="X6" s="13"/>
      <c r="Y6" s="14"/>
      <c r="Z6" s="11">
        <f t="shared" ref="Z6:Z9" si="0">SUM(H6+K6+N6-Q6-T6-W6)</f>
        <v>0</v>
      </c>
      <c r="AA6" s="11">
        <f t="shared" ref="AA6:AA9" si="1">SUM(I6+L6+O6-R6-U6-X6)</f>
        <v>0</v>
      </c>
      <c r="AB6" s="11">
        <f t="shared" ref="AB6:AB9" si="2">SUM(J6+M6+P6-S6-V6-Y6)</f>
        <v>2</v>
      </c>
      <c r="AC6" s="69">
        <f t="shared" ref="AC6:AC9" si="3">SUM(Z6+AA6+AB6)</f>
        <v>2</v>
      </c>
      <c r="AE6" s="68"/>
    </row>
    <row r="7" spans="1:31">
      <c r="A7" s="8" t="s">
        <v>501</v>
      </c>
      <c r="B7" s="9" t="s">
        <v>502</v>
      </c>
      <c r="C7" s="10"/>
      <c r="D7" s="11"/>
      <c r="E7" s="11"/>
      <c r="F7" s="11"/>
      <c r="G7" s="69">
        <v>0</v>
      </c>
      <c r="H7" s="11">
        <v>0</v>
      </c>
      <c r="I7" s="11">
        <v>0</v>
      </c>
      <c r="J7" s="11">
        <v>0</v>
      </c>
      <c r="K7" s="12"/>
      <c r="L7" s="13"/>
      <c r="M7" s="14">
        <v>2</v>
      </c>
      <c r="N7" s="15"/>
      <c r="O7" s="15"/>
      <c r="P7" s="15"/>
      <c r="Q7" s="16"/>
      <c r="R7" s="13"/>
      <c r="S7" s="13"/>
      <c r="T7" s="12"/>
      <c r="U7" s="13"/>
      <c r="V7" s="14">
        <v>1</v>
      </c>
      <c r="W7" s="12"/>
      <c r="X7" s="13"/>
      <c r="Y7" s="14"/>
      <c r="Z7" s="11">
        <f t="shared" si="0"/>
        <v>0</v>
      </c>
      <c r="AA7" s="11">
        <f t="shared" si="1"/>
        <v>0</v>
      </c>
      <c r="AB7" s="11">
        <f t="shared" si="2"/>
        <v>1</v>
      </c>
      <c r="AC7" s="69">
        <f t="shared" si="3"/>
        <v>1</v>
      </c>
      <c r="AE7" s="68"/>
    </row>
    <row r="8" spans="1:31">
      <c r="A8" s="8" t="s">
        <v>63</v>
      </c>
      <c r="B8" s="9" t="s">
        <v>64</v>
      </c>
      <c r="C8" s="10"/>
      <c r="D8" s="11"/>
      <c r="E8" s="11"/>
      <c r="F8" s="11"/>
      <c r="G8" s="69">
        <v>30</v>
      </c>
      <c r="H8" s="11">
        <v>0</v>
      </c>
      <c r="I8" s="11">
        <v>0</v>
      </c>
      <c r="J8" s="11">
        <v>30</v>
      </c>
      <c r="K8" s="12"/>
      <c r="L8" s="13"/>
      <c r="M8" s="14"/>
      <c r="N8" s="15"/>
      <c r="O8" s="15"/>
      <c r="P8" s="15">
        <v>18</v>
      </c>
      <c r="Q8" s="16"/>
      <c r="R8" s="13"/>
      <c r="S8" s="13"/>
      <c r="T8" s="12"/>
      <c r="U8" s="13"/>
      <c r="V8" s="14">
        <v>10</v>
      </c>
      <c r="W8" s="12"/>
      <c r="X8" s="13"/>
      <c r="Y8" s="14"/>
      <c r="Z8" s="11">
        <f t="shared" si="0"/>
        <v>0</v>
      </c>
      <c r="AA8" s="11">
        <f t="shared" si="1"/>
        <v>0</v>
      </c>
      <c r="AB8" s="11">
        <f t="shared" si="2"/>
        <v>38</v>
      </c>
      <c r="AC8" s="69">
        <f t="shared" si="3"/>
        <v>38</v>
      </c>
      <c r="AE8" s="68"/>
    </row>
    <row r="9" spans="1:31">
      <c r="A9" s="8" t="s">
        <v>65</v>
      </c>
      <c r="B9" s="9" t="s">
        <v>66</v>
      </c>
      <c r="C9" s="10"/>
      <c r="D9" s="11"/>
      <c r="E9" s="11"/>
      <c r="F9" s="11"/>
      <c r="G9" s="69">
        <v>1</v>
      </c>
      <c r="H9" s="11">
        <v>0</v>
      </c>
      <c r="I9" s="11">
        <v>1</v>
      </c>
      <c r="J9" s="11">
        <v>0</v>
      </c>
      <c r="K9" s="12"/>
      <c r="L9" s="13"/>
      <c r="M9" s="14"/>
      <c r="N9" s="15"/>
      <c r="O9" s="15"/>
      <c r="P9" s="15"/>
      <c r="Q9" s="16"/>
      <c r="R9" s="13"/>
      <c r="S9" s="13"/>
      <c r="T9" s="12"/>
      <c r="U9" s="13"/>
      <c r="V9" s="14"/>
      <c r="W9" s="12"/>
      <c r="X9" s="13"/>
      <c r="Y9" s="14"/>
      <c r="Z9" s="11">
        <f t="shared" si="0"/>
        <v>0</v>
      </c>
      <c r="AA9" s="11">
        <f t="shared" si="1"/>
        <v>1</v>
      </c>
      <c r="AB9" s="11">
        <f t="shared" si="2"/>
        <v>0</v>
      </c>
      <c r="AC9" s="69">
        <f t="shared" si="3"/>
        <v>1</v>
      </c>
      <c r="AE9" s="68"/>
    </row>
    <row r="10" spans="1:31">
      <c r="A10" s="102" t="s">
        <v>19</v>
      </c>
      <c r="B10" s="103"/>
      <c r="C10" s="104"/>
      <c r="D10" s="105"/>
      <c r="E10" s="105"/>
      <c r="F10" s="105"/>
      <c r="G10" s="100">
        <f>COUNTIF(G5:G9,"&gt;0")</f>
        <v>4</v>
      </c>
      <c r="H10" s="113"/>
      <c r="I10" s="106"/>
      <c r="J10" s="107"/>
      <c r="K10" s="108"/>
      <c r="L10" s="109"/>
      <c r="M10" s="110"/>
      <c r="N10" s="109"/>
      <c r="O10" s="109"/>
      <c r="P10" s="109"/>
      <c r="Q10" s="111"/>
      <c r="R10" s="109"/>
      <c r="S10" s="109"/>
      <c r="T10" s="108"/>
      <c r="U10" s="109"/>
      <c r="V10" s="110"/>
      <c r="W10" s="108"/>
      <c r="X10" s="109"/>
      <c r="Y10" s="110"/>
      <c r="Z10" s="106"/>
      <c r="AA10" s="106"/>
      <c r="AB10" s="106"/>
      <c r="AC10" s="101">
        <f>COUNTIF(AC5:AC9,"&gt;0")</f>
        <v>5</v>
      </c>
    </row>
    <row r="11" spans="1:31" ht="13.5" thickBot="1">
      <c r="A11" s="25" t="s">
        <v>20</v>
      </c>
      <c r="B11" s="26"/>
      <c r="C11" s="27"/>
      <c r="D11" s="28"/>
      <c r="E11" s="28"/>
      <c r="F11" s="28"/>
      <c r="G11" s="74">
        <f>SUM(H11:J11)</f>
        <v>34</v>
      </c>
      <c r="H11" s="75">
        <f t="shared" ref="H11:M11" si="4">SUM(H5:H9)</f>
        <v>0</v>
      </c>
      <c r="I11" s="75">
        <f t="shared" si="4"/>
        <v>1</v>
      </c>
      <c r="J11" s="75">
        <f t="shared" si="4"/>
        <v>33</v>
      </c>
      <c r="K11" s="76">
        <f t="shared" si="4"/>
        <v>0</v>
      </c>
      <c r="L11" s="75">
        <f t="shared" si="4"/>
        <v>0</v>
      </c>
      <c r="M11" s="77">
        <f t="shared" si="4"/>
        <v>4</v>
      </c>
      <c r="N11" s="75">
        <f t="shared" ref="N11:S11" si="5">SUM(N5:N5)</f>
        <v>0</v>
      </c>
      <c r="O11" s="75">
        <f t="shared" si="5"/>
        <v>0</v>
      </c>
      <c r="P11" s="75">
        <f t="shared" si="5"/>
        <v>0</v>
      </c>
      <c r="Q11" s="78">
        <f t="shared" si="5"/>
        <v>0</v>
      </c>
      <c r="R11" s="75">
        <f t="shared" si="5"/>
        <v>0</v>
      </c>
      <c r="S11" s="75">
        <f t="shared" si="5"/>
        <v>0</v>
      </c>
      <c r="T11" s="76">
        <f>SUM(T5:T9)</f>
        <v>0</v>
      </c>
      <c r="U11" s="75">
        <f>SUM(U5:U5)</f>
        <v>0</v>
      </c>
      <c r="V11" s="77">
        <v>6</v>
      </c>
      <c r="W11" s="76">
        <f>SUM(W5:W5)</f>
        <v>0</v>
      </c>
      <c r="X11" s="75">
        <f>SUM(X5:X5)</f>
        <v>0</v>
      </c>
      <c r="Y11" s="77">
        <f>SUM(Y5:Y5)</f>
        <v>0</v>
      </c>
      <c r="Z11" s="75">
        <f>SUM(Z5:Z10)</f>
        <v>0</v>
      </c>
      <c r="AA11" s="75">
        <f>SUM(AA5:AA10)</f>
        <v>1</v>
      </c>
      <c r="AB11" s="75">
        <f>SUM(AB5:AB9)</f>
        <v>42</v>
      </c>
      <c r="AC11" s="74">
        <f>SUM(Z11:AB11)</f>
        <v>43</v>
      </c>
    </row>
    <row r="12" spans="1:31">
      <c r="A12" s="29"/>
      <c r="B12" s="30"/>
      <c r="C12" s="29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29"/>
    </row>
    <row r="13" spans="1:31">
      <c r="A13" s="5" t="s">
        <v>282</v>
      </c>
      <c r="B13" s="32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29"/>
    </row>
    <row r="14" spans="1:31">
      <c r="A14" s="116" t="s">
        <v>102</v>
      </c>
      <c r="B14" s="9"/>
      <c r="C14" s="10"/>
      <c r="D14" s="11"/>
      <c r="E14" s="11"/>
      <c r="F14" s="11"/>
      <c r="G14" s="69"/>
      <c r="H14" s="11"/>
      <c r="I14" s="11"/>
      <c r="J14" s="11"/>
      <c r="K14" s="12"/>
      <c r="L14" s="13"/>
      <c r="M14" s="14"/>
      <c r="N14" s="15"/>
      <c r="O14" s="15"/>
      <c r="P14" s="15"/>
      <c r="Q14" s="16"/>
      <c r="R14" s="13"/>
      <c r="S14" s="13"/>
      <c r="T14" s="12"/>
      <c r="U14" s="13"/>
      <c r="V14" s="14"/>
      <c r="W14" s="12"/>
      <c r="X14" s="13"/>
      <c r="Y14" s="14"/>
      <c r="Z14" s="11"/>
      <c r="AA14" s="11"/>
      <c r="AB14" s="11"/>
      <c r="AC14" s="69"/>
    </row>
    <row r="15" spans="1:31">
      <c r="A15" s="8" t="s">
        <v>67</v>
      </c>
      <c r="B15" s="9" t="s">
        <v>68</v>
      </c>
      <c r="C15" s="10"/>
      <c r="D15" s="11"/>
      <c r="E15" s="11"/>
      <c r="F15" s="11"/>
      <c r="G15" s="69">
        <v>24</v>
      </c>
      <c r="H15" s="11">
        <v>0</v>
      </c>
      <c r="I15" s="11">
        <v>0</v>
      </c>
      <c r="J15" s="11">
        <v>24</v>
      </c>
      <c r="K15" s="12"/>
      <c r="L15" s="13"/>
      <c r="M15" s="14"/>
      <c r="N15" s="15"/>
      <c r="O15" s="15"/>
      <c r="P15" s="15"/>
      <c r="Q15" s="16"/>
      <c r="R15" s="13"/>
      <c r="S15" s="13"/>
      <c r="T15" s="12"/>
      <c r="U15" s="13"/>
      <c r="V15" s="14"/>
      <c r="W15" s="12"/>
      <c r="X15" s="13"/>
      <c r="Y15" s="14"/>
      <c r="Z15" s="11">
        <f t="shared" ref="Z15:Z83" si="6">SUM(H15+K15+N15-Q15-T15-W15)</f>
        <v>0</v>
      </c>
      <c r="AA15" s="11">
        <f t="shared" ref="AA15:AA83" si="7">SUM(I15+L15+O15-R15-U15-X15)</f>
        <v>0</v>
      </c>
      <c r="AB15" s="11">
        <f t="shared" ref="AB15:AB83" si="8">SUM(J15+M15+P15-S15-V15-Y15)</f>
        <v>24</v>
      </c>
      <c r="AC15" s="69">
        <f t="shared" ref="AC15:AC83" si="9">SUM(Z15+AA15+AB15)</f>
        <v>24</v>
      </c>
    </row>
    <row r="16" spans="1:31">
      <c r="A16" s="8" t="s">
        <v>69</v>
      </c>
      <c r="B16" s="9" t="s">
        <v>70</v>
      </c>
      <c r="C16" s="10"/>
      <c r="D16" s="11"/>
      <c r="E16" s="11"/>
      <c r="F16" s="11"/>
      <c r="G16" s="69">
        <v>4</v>
      </c>
      <c r="H16" s="11">
        <v>0</v>
      </c>
      <c r="I16" s="11">
        <v>0</v>
      </c>
      <c r="J16" s="11">
        <v>4</v>
      </c>
      <c r="K16" s="12"/>
      <c r="L16" s="13"/>
      <c r="M16" s="14"/>
      <c r="N16" s="15"/>
      <c r="O16" s="15"/>
      <c r="P16" s="15"/>
      <c r="Q16" s="16"/>
      <c r="R16" s="13"/>
      <c r="S16" s="13"/>
      <c r="T16" s="12"/>
      <c r="U16" s="13"/>
      <c r="V16" s="14"/>
      <c r="W16" s="12"/>
      <c r="X16" s="13"/>
      <c r="Y16" s="14"/>
      <c r="Z16" s="11">
        <f t="shared" si="6"/>
        <v>0</v>
      </c>
      <c r="AA16" s="11">
        <f t="shared" si="7"/>
        <v>0</v>
      </c>
      <c r="AB16" s="11">
        <f t="shared" si="8"/>
        <v>4</v>
      </c>
      <c r="AC16" s="69">
        <f t="shared" si="9"/>
        <v>4</v>
      </c>
    </row>
    <row r="17" spans="1:29">
      <c r="A17" s="8" t="s">
        <v>450</v>
      </c>
      <c r="B17" s="9" t="s">
        <v>451</v>
      </c>
      <c r="C17" s="10"/>
      <c r="D17" s="11"/>
      <c r="E17" s="11"/>
      <c r="F17" s="11"/>
      <c r="G17" s="69">
        <v>9</v>
      </c>
      <c r="H17" s="11">
        <v>0</v>
      </c>
      <c r="I17" s="11">
        <v>0</v>
      </c>
      <c r="J17" s="11">
        <v>9</v>
      </c>
      <c r="K17" s="12"/>
      <c r="L17" s="13"/>
      <c r="M17" s="14">
        <v>12</v>
      </c>
      <c r="N17" s="15"/>
      <c r="O17" s="15"/>
      <c r="P17" s="15"/>
      <c r="Q17" s="16"/>
      <c r="R17" s="13"/>
      <c r="S17" s="13"/>
      <c r="T17" s="12"/>
      <c r="U17" s="13"/>
      <c r="V17" s="14"/>
      <c r="W17" s="12"/>
      <c r="X17" s="13"/>
      <c r="Y17" s="14"/>
      <c r="Z17" s="11">
        <v>0</v>
      </c>
      <c r="AA17" s="11">
        <v>0</v>
      </c>
      <c r="AB17" s="11">
        <f t="shared" si="8"/>
        <v>21</v>
      </c>
      <c r="AC17" s="69">
        <f t="shared" si="9"/>
        <v>21</v>
      </c>
    </row>
    <row r="18" spans="1:29" ht="12" customHeight="1">
      <c r="A18" s="8" t="s">
        <v>71</v>
      </c>
      <c r="B18" s="9" t="s">
        <v>72</v>
      </c>
      <c r="C18" s="10"/>
      <c r="D18" s="11"/>
      <c r="E18" s="11"/>
      <c r="F18" s="11"/>
      <c r="G18" s="69">
        <v>47</v>
      </c>
      <c r="H18" s="11">
        <v>0</v>
      </c>
      <c r="I18" s="11">
        <v>0</v>
      </c>
      <c r="J18" s="11">
        <v>47</v>
      </c>
      <c r="K18" s="12"/>
      <c r="L18" s="13"/>
      <c r="M18" s="14"/>
      <c r="N18" s="15"/>
      <c r="O18" s="15"/>
      <c r="P18" s="15"/>
      <c r="Q18" s="16"/>
      <c r="R18" s="13"/>
      <c r="S18" s="13"/>
      <c r="T18" s="12"/>
      <c r="U18" s="13"/>
      <c r="V18" s="14">
        <v>2</v>
      </c>
      <c r="W18" s="12"/>
      <c r="X18" s="13"/>
      <c r="Y18" s="14"/>
      <c r="Z18" s="11">
        <f t="shared" si="6"/>
        <v>0</v>
      </c>
      <c r="AA18" s="11">
        <f t="shared" si="7"/>
        <v>0</v>
      </c>
      <c r="AB18" s="11">
        <f t="shared" si="8"/>
        <v>45</v>
      </c>
      <c r="AC18" s="69">
        <f t="shared" si="9"/>
        <v>45</v>
      </c>
    </row>
    <row r="19" spans="1:29">
      <c r="A19" s="8" t="s">
        <v>73</v>
      </c>
      <c r="B19" s="9" t="s">
        <v>74</v>
      </c>
      <c r="C19" s="10"/>
      <c r="D19" s="11"/>
      <c r="E19" s="11"/>
      <c r="F19" s="11"/>
      <c r="G19" s="69">
        <v>26</v>
      </c>
      <c r="H19" s="11">
        <v>0</v>
      </c>
      <c r="I19" s="11">
        <v>0</v>
      </c>
      <c r="J19" s="11">
        <v>26</v>
      </c>
      <c r="K19" s="12"/>
      <c r="L19" s="13"/>
      <c r="M19" s="14">
        <v>15</v>
      </c>
      <c r="N19" s="15"/>
      <c r="O19" s="15"/>
      <c r="P19" s="15"/>
      <c r="Q19" s="16"/>
      <c r="R19" s="13"/>
      <c r="S19" s="13"/>
      <c r="T19" s="12"/>
      <c r="U19" s="13"/>
      <c r="V19" s="14"/>
      <c r="W19" s="12"/>
      <c r="X19" s="13"/>
      <c r="Y19" s="14"/>
      <c r="Z19" s="11">
        <f t="shared" si="6"/>
        <v>0</v>
      </c>
      <c r="AA19" s="11">
        <f t="shared" si="7"/>
        <v>0</v>
      </c>
      <c r="AB19" s="11">
        <f t="shared" si="8"/>
        <v>41</v>
      </c>
      <c r="AC19" s="69">
        <f t="shared" si="9"/>
        <v>41</v>
      </c>
    </row>
    <row r="20" spans="1:29">
      <c r="A20" s="8" t="s">
        <v>75</v>
      </c>
      <c r="B20" s="9" t="s">
        <v>76</v>
      </c>
      <c r="C20" s="10"/>
      <c r="D20" s="11"/>
      <c r="E20" s="11"/>
      <c r="F20" s="11"/>
      <c r="G20" s="69">
        <v>50</v>
      </c>
      <c r="H20" s="11">
        <v>0</v>
      </c>
      <c r="I20" s="11">
        <v>0</v>
      </c>
      <c r="J20" s="11">
        <v>50</v>
      </c>
      <c r="K20" s="12"/>
      <c r="L20" s="13"/>
      <c r="M20" s="14"/>
      <c r="N20" s="15"/>
      <c r="O20" s="15"/>
      <c r="P20" s="15"/>
      <c r="Q20" s="16"/>
      <c r="R20" s="13"/>
      <c r="S20" s="13"/>
      <c r="T20" s="12"/>
      <c r="U20" s="13"/>
      <c r="V20" s="14"/>
      <c r="W20" s="12"/>
      <c r="X20" s="13"/>
      <c r="Y20" s="14"/>
      <c r="Z20" s="11">
        <f t="shared" si="6"/>
        <v>0</v>
      </c>
      <c r="AA20" s="11">
        <f t="shared" si="7"/>
        <v>0</v>
      </c>
      <c r="AB20" s="11">
        <f t="shared" si="8"/>
        <v>50</v>
      </c>
      <c r="AC20" s="69">
        <f t="shared" si="9"/>
        <v>50</v>
      </c>
    </row>
    <row r="21" spans="1:29">
      <c r="A21" s="8" t="s">
        <v>77</v>
      </c>
      <c r="B21" s="9" t="s">
        <v>78</v>
      </c>
      <c r="C21" s="10"/>
      <c r="D21" s="11"/>
      <c r="E21" s="11"/>
      <c r="F21" s="11"/>
      <c r="G21" s="69">
        <v>8</v>
      </c>
      <c r="H21" s="11">
        <v>0</v>
      </c>
      <c r="I21" s="11">
        <v>0</v>
      </c>
      <c r="J21" s="11">
        <v>8</v>
      </c>
      <c r="K21" s="12"/>
      <c r="L21" s="13"/>
      <c r="M21" s="14">
        <v>12</v>
      </c>
      <c r="N21" s="15"/>
      <c r="O21" s="15"/>
      <c r="P21" s="15"/>
      <c r="Q21" s="16"/>
      <c r="R21" s="13"/>
      <c r="S21" s="13"/>
      <c r="T21" s="12"/>
      <c r="U21" s="13"/>
      <c r="V21" s="14">
        <v>2</v>
      </c>
      <c r="W21" s="12"/>
      <c r="X21" s="13"/>
      <c r="Y21" s="14"/>
      <c r="Z21" s="11">
        <f t="shared" si="6"/>
        <v>0</v>
      </c>
      <c r="AA21" s="11">
        <f t="shared" si="7"/>
        <v>0</v>
      </c>
      <c r="AB21" s="11">
        <f t="shared" si="8"/>
        <v>18</v>
      </c>
      <c r="AC21" s="69">
        <f t="shared" si="9"/>
        <v>18</v>
      </c>
    </row>
    <row r="22" spans="1:29">
      <c r="A22" s="8" t="s">
        <v>79</v>
      </c>
      <c r="B22" s="9" t="s">
        <v>80</v>
      </c>
      <c r="C22" s="10"/>
      <c r="D22" s="11"/>
      <c r="E22" s="11"/>
      <c r="F22" s="11"/>
      <c r="G22" s="69">
        <v>19</v>
      </c>
      <c r="H22" s="11">
        <v>0</v>
      </c>
      <c r="I22" s="11">
        <v>0</v>
      </c>
      <c r="J22" s="11">
        <v>19</v>
      </c>
      <c r="K22" s="12"/>
      <c r="L22" s="13"/>
      <c r="M22" s="14">
        <v>12</v>
      </c>
      <c r="N22" s="15"/>
      <c r="O22" s="15"/>
      <c r="P22" s="15"/>
      <c r="Q22" s="16"/>
      <c r="R22" s="13"/>
      <c r="S22" s="13"/>
      <c r="T22" s="12"/>
      <c r="U22" s="13"/>
      <c r="V22" s="14"/>
      <c r="W22" s="12"/>
      <c r="X22" s="13"/>
      <c r="Y22" s="14"/>
      <c r="Z22" s="11">
        <f t="shared" si="6"/>
        <v>0</v>
      </c>
      <c r="AA22" s="11">
        <f t="shared" si="7"/>
        <v>0</v>
      </c>
      <c r="AB22" s="11">
        <f t="shared" si="8"/>
        <v>31</v>
      </c>
      <c r="AC22" s="69">
        <f t="shared" si="9"/>
        <v>31</v>
      </c>
    </row>
    <row r="23" spans="1:29">
      <c r="A23" s="8" t="s">
        <v>81</v>
      </c>
      <c r="B23" s="9" t="s">
        <v>82</v>
      </c>
      <c r="C23" s="10"/>
      <c r="D23" s="11"/>
      <c r="E23" s="11"/>
      <c r="F23" s="11"/>
      <c r="G23" s="69">
        <v>9</v>
      </c>
      <c r="H23" s="11">
        <v>0</v>
      </c>
      <c r="I23" s="11">
        <v>0</v>
      </c>
      <c r="J23" s="11">
        <v>9</v>
      </c>
      <c r="K23" s="12"/>
      <c r="L23" s="13"/>
      <c r="M23" s="14"/>
      <c r="N23" s="15"/>
      <c r="O23" s="15"/>
      <c r="P23" s="15"/>
      <c r="Q23" s="16"/>
      <c r="R23" s="13"/>
      <c r="S23" s="13"/>
      <c r="T23" s="12"/>
      <c r="U23" s="13"/>
      <c r="V23" s="14"/>
      <c r="W23" s="12"/>
      <c r="X23" s="13"/>
      <c r="Y23" s="14"/>
      <c r="Z23" s="11">
        <f t="shared" si="6"/>
        <v>0</v>
      </c>
      <c r="AA23" s="11">
        <f t="shared" si="7"/>
        <v>0</v>
      </c>
      <c r="AB23" s="11">
        <f t="shared" si="8"/>
        <v>9</v>
      </c>
      <c r="AC23" s="69">
        <f t="shared" si="9"/>
        <v>9</v>
      </c>
    </row>
    <row r="24" spans="1:29">
      <c r="A24" s="8" t="s">
        <v>83</v>
      </c>
      <c r="B24" s="9" t="s">
        <v>84</v>
      </c>
      <c r="C24" s="10"/>
      <c r="D24" s="11"/>
      <c r="E24" s="11"/>
      <c r="F24" s="11"/>
      <c r="G24" s="69">
        <v>5</v>
      </c>
      <c r="H24" s="11">
        <v>0</v>
      </c>
      <c r="I24" s="11">
        <v>0</v>
      </c>
      <c r="J24" s="11">
        <v>5</v>
      </c>
      <c r="K24" s="12"/>
      <c r="L24" s="13"/>
      <c r="M24" s="14"/>
      <c r="N24" s="15"/>
      <c r="O24" s="15"/>
      <c r="P24" s="15"/>
      <c r="Q24" s="16"/>
      <c r="R24" s="13"/>
      <c r="S24" s="13"/>
      <c r="T24" s="12"/>
      <c r="U24" s="13"/>
      <c r="V24" s="14"/>
      <c r="W24" s="12"/>
      <c r="X24" s="13"/>
      <c r="Y24" s="14"/>
      <c r="Z24" s="11">
        <f t="shared" si="6"/>
        <v>0</v>
      </c>
      <c r="AA24" s="11">
        <f t="shared" si="7"/>
        <v>0</v>
      </c>
      <c r="AB24" s="11">
        <f t="shared" si="8"/>
        <v>5</v>
      </c>
      <c r="AC24" s="69">
        <f t="shared" si="9"/>
        <v>5</v>
      </c>
    </row>
    <row r="25" spans="1:29">
      <c r="A25" s="8" t="s">
        <v>85</v>
      </c>
      <c r="B25" s="9" t="s">
        <v>86</v>
      </c>
      <c r="C25" s="10"/>
      <c r="D25" s="11"/>
      <c r="E25" s="11"/>
      <c r="F25" s="11"/>
      <c r="G25" s="69">
        <v>12</v>
      </c>
      <c r="H25" s="11">
        <v>0</v>
      </c>
      <c r="I25" s="11">
        <v>0</v>
      </c>
      <c r="J25" s="11">
        <v>12</v>
      </c>
      <c r="K25" s="12"/>
      <c r="L25" s="13"/>
      <c r="M25" s="14">
        <v>12</v>
      </c>
      <c r="N25" s="15"/>
      <c r="O25" s="15"/>
      <c r="P25" s="15"/>
      <c r="Q25" s="16"/>
      <c r="R25" s="13"/>
      <c r="S25" s="13"/>
      <c r="T25" s="12"/>
      <c r="U25" s="13"/>
      <c r="V25" s="14"/>
      <c r="W25" s="12"/>
      <c r="X25" s="13"/>
      <c r="Y25" s="14"/>
      <c r="Z25" s="11">
        <f t="shared" si="6"/>
        <v>0</v>
      </c>
      <c r="AA25" s="11">
        <f t="shared" si="7"/>
        <v>0</v>
      </c>
      <c r="AB25" s="11">
        <f t="shared" si="8"/>
        <v>24</v>
      </c>
      <c r="AC25" s="69">
        <f t="shared" si="9"/>
        <v>24</v>
      </c>
    </row>
    <row r="26" spans="1:29">
      <c r="A26" s="8" t="s">
        <v>87</v>
      </c>
      <c r="B26" s="9" t="s">
        <v>88</v>
      </c>
      <c r="C26" s="10"/>
      <c r="D26" s="11"/>
      <c r="E26" s="11"/>
      <c r="F26" s="11"/>
      <c r="G26" s="69">
        <v>47</v>
      </c>
      <c r="H26" s="11">
        <v>0</v>
      </c>
      <c r="I26" s="11">
        <v>0</v>
      </c>
      <c r="J26" s="11">
        <v>47</v>
      </c>
      <c r="K26" s="12"/>
      <c r="L26" s="13"/>
      <c r="M26" s="14">
        <v>53</v>
      </c>
      <c r="N26" s="15"/>
      <c r="O26" s="15"/>
      <c r="P26" s="15"/>
      <c r="Q26" s="16"/>
      <c r="R26" s="13"/>
      <c r="S26" s="13"/>
      <c r="T26" s="12"/>
      <c r="U26" s="13"/>
      <c r="V26" s="14"/>
      <c r="W26" s="12"/>
      <c r="X26" s="13"/>
      <c r="Y26" s="14"/>
      <c r="Z26" s="11">
        <f t="shared" si="6"/>
        <v>0</v>
      </c>
      <c r="AA26" s="11">
        <f t="shared" si="7"/>
        <v>0</v>
      </c>
      <c r="AB26" s="11">
        <f t="shared" si="8"/>
        <v>100</v>
      </c>
      <c r="AC26" s="69">
        <f t="shared" si="9"/>
        <v>100</v>
      </c>
    </row>
    <row r="27" spans="1:29">
      <c r="A27" s="8" t="s">
        <v>89</v>
      </c>
      <c r="B27" s="9" t="s">
        <v>90</v>
      </c>
      <c r="C27" s="10"/>
      <c r="D27" s="11"/>
      <c r="E27" s="11"/>
      <c r="F27" s="11"/>
      <c r="G27" s="69">
        <v>1</v>
      </c>
      <c r="H27" s="11">
        <v>0</v>
      </c>
      <c r="I27" s="11">
        <v>0</v>
      </c>
      <c r="J27" s="11">
        <v>1</v>
      </c>
      <c r="K27" s="12"/>
      <c r="L27" s="13"/>
      <c r="M27" s="14"/>
      <c r="N27" s="15"/>
      <c r="O27" s="15"/>
      <c r="P27" s="15"/>
      <c r="Q27" s="16"/>
      <c r="R27" s="13"/>
      <c r="S27" s="13"/>
      <c r="T27" s="12"/>
      <c r="U27" s="13"/>
      <c r="V27" s="14"/>
      <c r="W27" s="12"/>
      <c r="X27" s="13"/>
      <c r="Y27" s="14"/>
      <c r="Z27" s="11">
        <f t="shared" si="6"/>
        <v>0</v>
      </c>
      <c r="AA27" s="11">
        <f t="shared" si="7"/>
        <v>0</v>
      </c>
      <c r="AB27" s="11">
        <f t="shared" si="8"/>
        <v>1</v>
      </c>
      <c r="AC27" s="69">
        <f t="shared" si="9"/>
        <v>1</v>
      </c>
    </row>
    <row r="28" spans="1:29">
      <c r="A28" s="8" t="s">
        <v>484</v>
      </c>
      <c r="B28" s="9" t="s">
        <v>485</v>
      </c>
      <c r="C28" s="10"/>
      <c r="D28" s="11"/>
      <c r="E28" s="11"/>
      <c r="F28" s="11"/>
      <c r="G28" s="69">
        <v>14</v>
      </c>
      <c r="H28" s="11">
        <v>0</v>
      </c>
      <c r="I28" s="11">
        <v>0</v>
      </c>
      <c r="J28" s="11">
        <v>14</v>
      </c>
      <c r="K28" s="12"/>
      <c r="L28" s="13"/>
      <c r="M28" s="14"/>
      <c r="N28" s="15"/>
      <c r="O28" s="15"/>
      <c r="P28" s="15"/>
      <c r="Q28" s="16"/>
      <c r="R28" s="13"/>
      <c r="S28" s="13"/>
      <c r="T28" s="12"/>
      <c r="U28" s="13"/>
      <c r="V28" s="14"/>
      <c r="W28" s="12"/>
      <c r="X28" s="13"/>
      <c r="Y28" s="14"/>
      <c r="Z28" s="11">
        <f t="shared" si="6"/>
        <v>0</v>
      </c>
      <c r="AA28" s="11">
        <f t="shared" si="7"/>
        <v>0</v>
      </c>
      <c r="AB28" s="11">
        <f t="shared" si="8"/>
        <v>14</v>
      </c>
      <c r="AC28" s="69">
        <f t="shared" si="9"/>
        <v>14</v>
      </c>
    </row>
    <row r="29" spans="1:29">
      <c r="A29" s="8" t="s">
        <v>91</v>
      </c>
      <c r="B29" s="9" t="s">
        <v>92</v>
      </c>
      <c r="C29" s="10"/>
      <c r="D29" s="11"/>
      <c r="E29" s="11"/>
      <c r="F29" s="11"/>
      <c r="G29" s="69">
        <v>20</v>
      </c>
      <c r="H29" s="11">
        <v>0</v>
      </c>
      <c r="I29" s="11">
        <v>0</v>
      </c>
      <c r="J29" s="11">
        <v>20</v>
      </c>
      <c r="K29" s="12"/>
      <c r="L29" s="13"/>
      <c r="M29" s="14">
        <v>27</v>
      </c>
      <c r="N29" s="15"/>
      <c r="O29" s="15"/>
      <c r="P29" s="15"/>
      <c r="Q29" s="16"/>
      <c r="R29" s="13"/>
      <c r="S29" s="13"/>
      <c r="T29" s="12"/>
      <c r="U29" s="13"/>
      <c r="V29" s="14"/>
      <c r="W29" s="12"/>
      <c r="X29" s="13"/>
      <c r="Y29" s="14"/>
      <c r="Z29" s="11">
        <f t="shared" si="6"/>
        <v>0</v>
      </c>
      <c r="AA29" s="11">
        <f t="shared" si="7"/>
        <v>0</v>
      </c>
      <c r="AB29" s="11">
        <f t="shared" si="8"/>
        <v>47</v>
      </c>
      <c r="AC29" s="69">
        <f t="shared" si="9"/>
        <v>47</v>
      </c>
    </row>
    <row r="30" spans="1:29">
      <c r="A30" s="8" t="s">
        <v>575</v>
      </c>
      <c r="B30" s="9" t="s">
        <v>576</v>
      </c>
      <c r="C30" s="10"/>
      <c r="D30" s="11"/>
      <c r="E30" s="11"/>
      <c r="F30" s="11"/>
      <c r="G30" s="69">
        <v>0</v>
      </c>
      <c r="H30" s="11">
        <v>0</v>
      </c>
      <c r="I30" s="11">
        <v>0</v>
      </c>
      <c r="J30" s="11">
        <v>0</v>
      </c>
      <c r="K30" s="12"/>
      <c r="L30" s="13"/>
      <c r="M30" s="14">
        <v>22</v>
      </c>
      <c r="N30" s="15"/>
      <c r="O30" s="15"/>
      <c r="P30" s="15"/>
      <c r="Q30" s="16"/>
      <c r="R30" s="13"/>
      <c r="S30" s="13"/>
      <c r="T30" s="12"/>
      <c r="U30" s="13"/>
      <c r="V30" s="14">
        <v>1</v>
      </c>
      <c r="W30" s="12"/>
      <c r="X30" s="13"/>
      <c r="Y30" s="14"/>
      <c r="Z30" s="11">
        <f t="shared" si="6"/>
        <v>0</v>
      </c>
      <c r="AA30" s="11">
        <f t="shared" si="7"/>
        <v>0</v>
      </c>
      <c r="AB30" s="11">
        <f t="shared" si="8"/>
        <v>21</v>
      </c>
      <c r="AC30" s="69">
        <f t="shared" si="9"/>
        <v>21</v>
      </c>
    </row>
    <row r="31" spans="1:29">
      <c r="A31" s="8" t="s">
        <v>93</v>
      </c>
      <c r="B31" s="9" t="s">
        <v>74</v>
      </c>
      <c r="C31" s="10"/>
      <c r="D31" s="11"/>
      <c r="E31" s="11"/>
      <c r="F31" s="11"/>
      <c r="G31" s="69">
        <v>20</v>
      </c>
      <c r="H31" s="11">
        <v>0</v>
      </c>
      <c r="I31" s="11">
        <v>0</v>
      </c>
      <c r="J31" s="11">
        <v>20</v>
      </c>
      <c r="K31" s="12"/>
      <c r="L31" s="13"/>
      <c r="M31" s="14"/>
      <c r="N31" s="15"/>
      <c r="O31" s="15"/>
      <c r="P31" s="15"/>
      <c r="Q31" s="16"/>
      <c r="R31" s="13"/>
      <c r="S31" s="13"/>
      <c r="T31" s="12"/>
      <c r="U31" s="13"/>
      <c r="V31" s="14"/>
      <c r="W31" s="12"/>
      <c r="X31" s="13"/>
      <c r="Y31" s="14"/>
      <c r="Z31" s="11">
        <f t="shared" si="6"/>
        <v>0</v>
      </c>
      <c r="AA31" s="11">
        <f t="shared" si="7"/>
        <v>0</v>
      </c>
      <c r="AB31" s="11">
        <f t="shared" si="8"/>
        <v>20</v>
      </c>
      <c r="AC31" s="69">
        <f t="shared" si="9"/>
        <v>20</v>
      </c>
    </row>
    <row r="32" spans="1:29">
      <c r="A32" s="8" t="s">
        <v>94</v>
      </c>
      <c r="B32" s="9" t="s">
        <v>95</v>
      </c>
      <c r="C32" s="10"/>
      <c r="D32" s="11"/>
      <c r="E32" s="11"/>
      <c r="F32" s="11"/>
      <c r="G32" s="69">
        <v>20</v>
      </c>
      <c r="H32" s="11">
        <v>0</v>
      </c>
      <c r="I32" s="11">
        <v>0</v>
      </c>
      <c r="J32" s="11">
        <v>20</v>
      </c>
      <c r="K32" s="12"/>
      <c r="L32" s="13"/>
      <c r="M32" s="14"/>
      <c r="N32" s="15"/>
      <c r="O32" s="15"/>
      <c r="P32" s="15"/>
      <c r="Q32" s="16"/>
      <c r="R32" s="13"/>
      <c r="S32" s="13"/>
      <c r="T32" s="12"/>
      <c r="U32" s="13"/>
      <c r="V32" s="14"/>
      <c r="W32" s="12"/>
      <c r="X32" s="13"/>
      <c r="Y32" s="14"/>
      <c r="Z32" s="11">
        <f t="shared" si="6"/>
        <v>0</v>
      </c>
      <c r="AA32" s="11">
        <f t="shared" si="7"/>
        <v>0</v>
      </c>
      <c r="AB32" s="11">
        <f t="shared" si="8"/>
        <v>20</v>
      </c>
      <c r="AC32" s="69">
        <f t="shared" si="9"/>
        <v>20</v>
      </c>
    </row>
    <row r="33" spans="1:29">
      <c r="A33" s="8" t="s">
        <v>96</v>
      </c>
      <c r="B33" s="9" t="s">
        <v>97</v>
      </c>
      <c r="C33" s="10"/>
      <c r="D33" s="11"/>
      <c r="E33" s="11"/>
      <c r="F33" s="11"/>
      <c r="G33" s="69">
        <v>8</v>
      </c>
      <c r="H33" s="11">
        <v>0</v>
      </c>
      <c r="I33" s="11">
        <v>0</v>
      </c>
      <c r="J33" s="11">
        <v>8</v>
      </c>
      <c r="K33" s="12"/>
      <c r="L33" s="13"/>
      <c r="M33" s="14">
        <v>21</v>
      </c>
      <c r="N33" s="15"/>
      <c r="O33" s="15"/>
      <c r="P33" s="15"/>
      <c r="Q33" s="16"/>
      <c r="R33" s="13"/>
      <c r="S33" s="13"/>
      <c r="T33" s="12"/>
      <c r="U33" s="13"/>
      <c r="V33" s="14"/>
      <c r="W33" s="12"/>
      <c r="X33" s="13"/>
      <c r="Y33" s="14"/>
      <c r="Z33" s="11">
        <f t="shared" si="6"/>
        <v>0</v>
      </c>
      <c r="AA33" s="11">
        <f t="shared" si="7"/>
        <v>0</v>
      </c>
      <c r="AB33" s="11">
        <f t="shared" si="8"/>
        <v>29</v>
      </c>
      <c r="AC33" s="69">
        <f t="shared" si="9"/>
        <v>29</v>
      </c>
    </row>
    <row r="34" spans="1:29">
      <c r="A34" s="8" t="s">
        <v>98</v>
      </c>
      <c r="B34" s="9" t="s">
        <v>99</v>
      </c>
      <c r="C34" s="10"/>
      <c r="D34" s="11"/>
      <c r="E34" s="11"/>
      <c r="F34" s="11"/>
      <c r="G34" s="69">
        <v>10</v>
      </c>
      <c r="H34" s="11">
        <v>0</v>
      </c>
      <c r="I34" s="11">
        <v>0</v>
      </c>
      <c r="J34" s="11">
        <v>10</v>
      </c>
      <c r="K34" s="12"/>
      <c r="L34" s="13"/>
      <c r="M34" s="14">
        <v>15</v>
      </c>
      <c r="N34" s="15"/>
      <c r="O34" s="15"/>
      <c r="P34" s="15"/>
      <c r="Q34" s="16"/>
      <c r="R34" s="13"/>
      <c r="S34" s="13"/>
      <c r="T34" s="12"/>
      <c r="U34" s="13"/>
      <c r="V34" s="14"/>
      <c r="W34" s="12"/>
      <c r="X34" s="13"/>
      <c r="Y34" s="14"/>
      <c r="Z34" s="11">
        <f t="shared" si="6"/>
        <v>0</v>
      </c>
      <c r="AA34" s="11">
        <f t="shared" si="7"/>
        <v>0</v>
      </c>
      <c r="AB34" s="11">
        <f t="shared" si="8"/>
        <v>25</v>
      </c>
      <c r="AC34" s="69">
        <f t="shared" si="9"/>
        <v>25</v>
      </c>
    </row>
    <row r="35" spans="1:29">
      <c r="A35" s="8" t="s">
        <v>100</v>
      </c>
      <c r="B35" s="9" t="s">
        <v>101</v>
      </c>
      <c r="C35" s="10"/>
      <c r="D35" s="11"/>
      <c r="E35" s="11"/>
      <c r="F35" s="11"/>
      <c r="G35" s="69">
        <v>4</v>
      </c>
      <c r="H35" s="11">
        <v>0</v>
      </c>
      <c r="I35" s="11">
        <v>0</v>
      </c>
      <c r="J35" s="11">
        <v>4</v>
      </c>
      <c r="K35" s="12"/>
      <c r="L35" s="13"/>
      <c r="M35" s="14"/>
      <c r="N35" s="15"/>
      <c r="O35" s="15"/>
      <c r="P35" s="15"/>
      <c r="Q35" s="16"/>
      <c r="R35" s="13"/>
      <c r="S35" s="13"/>
      <c r="T35" s="12"/>
      <c r="U35" s="13"/>
      <c r="V35" s="14">
        <v>1</v>
      </c>
      <c r="W35" s="12"/>
      <c r="X35" s="13"/>
      <c r="Y35" s="14"/>
      <c r="Z35" s="11">
        <f t="shared" si="6"/>
        <v>0</v>
      </c>
      <c r="AA35" s="11">
        <f t="shared" si="7"/>
        <v>0</v>
      </c>
      <c r="AB35" s="11">
        <f t="shared" si="8"/>
        <v>3</v>
      </c>
      <c r="AC35" s="69">
        <f t="shared" si="9"/>
        <v>3</v>
      </c>
    </row>
    <row r="36" spans="1:29">
      <c r="A36" s="116" t="s">
        <v>103</v>
      </c>
      <c r="B36" s="9"/>
      <c r="C36" s="10"/>
      <c r="D36" s="11"/>
      <c r="E36" s="11"/>
      <c r="F36" s="11"/>
      <c r="G36" s="69"/>
      <c r="H36" s="11"/>
      <c r="I36" s="11"/>
      <c r="J36" s="11"/>
      <c r="K36" s="12"/>
      <c r="L36" s="13"/>
      <c r="M36" s="14"/>
      <c r="N36" s="15"/>
      <c r="O36" s="15"/>
      <c r="P36" s="15"/>
      <c r="Q36" s="16"/>
      <c r="R36" s="13"/>
      <c r="S36" s="13"/>
      <c r="T36" s="12"/>
      <c r="U36" s="13"/>
      <c r="V36" s="14"/>
      <c r="W36" s="12"/>
      <c r="X36" s="13"/>
      <c r="Y36" s="14"/>
      <c r="Z36" s="11"/>
      <c r="AA36" s="11"/>
      <c r="AB36" s="11"/>
      <c r="AC36" s="69"/>
    </row>
    <row r="37" spans="1:29" ht="15" customHeight="1">
      <c r="A37" s="8" t="s">
        <v>104</v>
      </c>
      <c r="B37" s="9" t="s">
        <v>105</v>
      </c>
      <c r="C37" s="10"/>
      <c r="D37" s="11"/>
      <c r="E37" s="11"/>
      <c r="F37" s="11"/>
      <c r="G37" s="69">
        <v>1</v>
      </c>
      <c r="H37" s="11">
        <v>0</v>
      </c>
      <c r="I37" s="11">
        <v>1</v>
      </c>
      <c r="J37" s="11">
        <v>0</v>
      </c>
      <c r="K37" s="12">
        <v>2</v>
      </c>
      <c r="L37" s="13"/>
      <c r="M37" s="14"/>
      <c r="N37" s="15"/>
      <c r="O37" s="15"/>
      <c r="P37" s="15"/>
      <c r="Q37" s="16"/>
      <c r="R37" s="13"/>
      <c r="S37" s="13"/>
      <c r="T37" s="12"/>
      <c r="U37" s="13">
        <v>1</v>
      </c>
      <c r="V37" s="14"/>
      <c r="W37" s="12"/>
      <c r="X37" s="13"/>
      <c r="Y37" s="14"/>
      <c r="Z37" s="11">
        <f t="shared" si="6"/>
        <v>2</v>
      </c>
      <c r="AA37" s="11">
        <f t="shared" si="7"/>
        <v>0</v>
      </c>
      <c r="AB37" s="11">
        <f t="shared" si="8"/>
        <v>0</v>
      </c>
      <c r="AC37" s="69">
        <f t="shared" si="9"/>
        <v>2</v>
      </c>
    </row>
    <row r="38" spans="1:29" ht="15" customHeight="1">
      <c r="A38" s="8" t="s">
        <v>106</v>
      </c>
      <c r="B38" s="9" t="s">
        <v>107</v>
      </c>
      <c r="C38" s="10"/>
      <c r="D38" s="11"/>
      <c r="E38" s="11"/>
      <c r="F38" s="11"/>
      <c r="G38" s="69">
        <v>1</v>
      </c>
      <c r="H38" s="11">
        <v>1</v>
      </c>
      <c r="I38" s="11">
        <v>0</v>
      </c>
      <c r="J38" s="11">
        <v>0</v>
      </c>
      <c r="K38" s="12"/>
      <c r="L38" s="13"/>
      <c r="M38" s="14"/>
      <c r="N38" s="15"/>
      <c r="O38" s="15"/>
      <c r="P38" s="15"/>
      <c r="Q38" s="16"/>
      <c r="R38" s="13"/>
      <c r="S38" s="13"/>
      <c r="T38" s="12"/>
      <c r="U38" s="13"/>
      <c r="V38" s="14"/>
      <c r="W38" s="12"/>
      <c r="X38" s="13"/>
      <c r="Y38" s="14"/>
      <c r="Z38" s="11">
        <f t="shared" si="6"/>
        <v>1</v>
      </c>
      <c r="AA38" s="11">
        <f t="shared" si="7"/>
        <v>0</v>
      </c>
      <c r="AB38" s="11">
        <f t="shared" si="8"/>
        <v>0</v>
      </c>
      <c r="AC38" s="69">
        <f t="shared" si="9"/>
        <v>1</v>
      </c>
    </row>
    <row r="39" spans="1:29" ht="15" customHeight="1">
      <c r="A39" s="8" t="s">
        <v>108</v>
      </c>
      <c r="B39" s="9" t="s">
        <v>495</v>
      </c>
      <c r="C39" s="10"/>
      <c r="D39" s="11"/>
      <c r="E39" s="11"/>
      <c r="F39" s="11"/>
      <c r="G39" s="69">
        <v>1</v>
      </c>
      <c r="H39" s="11">
        <v>1</v>
      </c>
      <c r="I39" s="11">
        <v>0</v>
      </c>
      <c r="J39" s="11">
        <v>0</v>
      </c>
      <c r="K39" s="12"/>
      <c r="L39" s="13"/>
      <c r="M39" s="14"/>
      <c r="N39" s="15"/>
      <c r="O39" s="15"/>
      <c r="P39" s="15"/>
      <c r="Q39" s="16"/>
      <c r="R39" s="13"/>
      <c r="S39" s="13"/>
      <c r="T39" s="12"/>
      <c r="U39" s="13"/>
      <c r="V39" s="14"/>
      <c r="W39" s="12"/>
      <c r="X39" s="13"/>
      <c r="Y39" s="14"/>
      <c r="Z39" s="11">
        <f t="shared" si="6"/>
        <v>1</v>
      </c>
      <c r="AA39" s="11">
        <f t="shared" si="7"/>
        <v>0</v>
      </c>
      <c r="AB39" s="11">
        <f t="shared" si="8"/>
        <v>0</v>
      </c>
      <c r="AC39" s="69">
        <f t="shared" si="9"/>
        <v>1</v>
      </c>
    </row>
    <row r="40" spans="1:29" ht="15" customHeight="1">
      <c r="A40" s="8" t="s">
        <v>109</v>
      </c>
      <c r="B40" s="9" t="s">
        <v>110</v>
      </c>
      <c r="C40" s="10"/>
      <c r="D40" s="11"/>
      <c r="E40" s="11"/>
      <c r="F40" s="11"/>
      <c r="G40" s="69">
        <v>8</v>
      </c>
      <c r="H40" s="11">
        <v>2</v>
      </c>
      <c r="I40" s="11">
        <v>1</v>
      </c>
      <c r="J40" s="11">
        <v>6</v>
      </c>
      <c r="K40" s="12"/>
      <c r="L40" s="13"/>
      <c r="M40" s="14"/>
      <c r="N40" s="15"/>
      <c r="O40" s="15"/>
      <c r="P40" s="15"/>
      <c r="Q40" s="16"/>
      <c r="R40" s="13"/>
      <c r="S40" s="13"/>
      <c r="T40" s="12"/>
      <c r="U40" s="13"/>
      <c r="V40" s="14"/>
      <c r="W40" s="12"/>
      <c r="X40" s="13"/>
      <c r="Y40" s="14"/>
      <c r="Z40" s="11">
        <f t="shared" si="6"/>
        <v>2</v>
      </c>
      <c r="AA40" s="11">
        <f t="shared" si="7"/>
        <v>1</v>
      </c>
      <c r="AB40" s="11">
        <f t="shared" si="8"/>
        <v>6</v>
      </c>
      <c r="AC40" s="69">
        <f t="shared" si="9"/>
        <v>9</v>
      </c>
    </row>
    <row r="41" spans="1:29" ht="15" customHeight="1">
      <c r="A41" s="8" t="s">
        <v>111</v>
      </c>
      <c r="B41" s="9" t="s">
        <v>112</v>
      </c>
      <c r="C41" s="10"/>
      <c r="D41" s="11"/>
      <c r="E41" s="11"/>
      <c r="F41" s="11"/>
      <c r="G41" s="69">
        <v>5</v>
      </c>
      <c r="H41" s="11">
        <v>0</v>
      </c>
      <c r="I41" s="11">
        <v>0</v>
      </c>
      <c r="J41" s="11">
        <v>5</v>
      </c>
      <c r="K41" s="12"/>
      <c r="L41" s="13"/>
      <c r="M41" s="14"/>
      <c r="N41" s="15"/>
      <c r="O41" s="15"/>
      <c r="P41" s="15"/>
      <c r="Q41" s="16"/>
      <c r="R41" s="13"/>
      <c r="S41" s="13"/>
      <c r="T41" s="12"/>
      <c r="U41" s="13"/>
      <c r="V41" s="14">
        <v>2</v>
      </c>
      <c r="W41" s="12"/>
      <c r="X41" s="13"/>
      <c r="Y41" s="14"/>
      <c r="Z41" s="11">
        <f t="shared" si="6"/>
        <v>0</v>
      </c>
      <c r="AA41" s="11">
        <f t="shared" si="7"/>
        <v>0</v>
      </c>
      <c r="AB41" s="11">
        <f t="shared" si="8"/>
        <v>3</v>
      </c>
      <c r="AC41" s="69">
        <f t="shared" si="9"/>
        <v>3</v>
      </c>
    </row>
    <row r="42" spans="1:29" ht="15" customHeight="1">
      <c r="A42" s="8" t="s">
        <v>113</v>
      </c>
      <c r="B42" s="9" t="s">
        <v>114</v>
      </c>
      <c r="C42" s="10"/>
      <c r="D42" s="11"/>
      <c r="E42" s="11"/>
      <c r="F42" s="11"/>
      <c r="G42" s="69">
        <v>2</v>
      </c>
      <c r="H42" s="11">
        <v>2</v>
      </c>
      <c r="I42" s="11">
        <v>0</v>
      </c>
      <c r="J42" s="11">
        <v>0</v>
      </c>
      <c r="K42" s="12"/>
      <c r="L42" s="13"/>
      <c r="M42" s="14">
        <v>1</v>
      </c>
      <c r="N42" s="15"/>
      <c r="O42" s="15"/>
      <c r="P42" s="15"/>
      <c r="Q42" s="16"/>
      <c r="R42" s="13"/>
      <c r="S42" s="13"/>
      <c r="T42" s="12"/>
      <c r="U42" s="13"/>
      <c r="V42" s="14">
        <v>1</v>
      </c>
      <c r="W42" s="12"/>
      <c r="X42" s="13"/>
      <c r="Y42" s="14"/>
      <c r="Z42" s="11">
        <f t="shared" si="6"/>
        <v>2</v>
      </c>
      <c r="AA42" s="11">
        <f t="shared" si="7"/>
        <v>0</v>
      </c>
      <c r="AB42" s="11">
        <f t="shared" si="8"/>
        <v>0</v>
      </c>
      <c r="AC42" s="69">
        <f t="shared" si="9"/>
        <v>2</v>
      </c>
    </row>
    <row r="43" spans="1:29" ht="15" customHeight="1">
      <c r="A43" s="116" t="s">
        <v>115</v>
      </c>
      <c r="B43" s="9"/>
      <c r="C43" s="10"/>
      <c r="D43" s="11"/>
      <c r="E43" s="11"/>
      <c r="F43" s="11"/>
      <c r="G43" s="69"/>
      <c r="H43" s="11"/>
      <c r="I43" s="11"/>
      <c r="J43" s="11"/>
      <c r="K43" s="12"/>
      <c r="L43" s="13"/>
      <c r="M43" s="14"/>
      <c r="N43" s="15"/>
      <c r="O43" s="15"/>
      <c r="P43" s="15"/>
      <c r="Q43" s="16"/>
      <c r="R43" s="13"/>
      <c r="S43" s="13"/>
      <c r="T43" s="12"/>
      <c r="U43" s="13"/>
      <c r="V43" s="14"/>
      <c r="W43" s="12"/>
      <c r="X43" s="13"/>
      <c r="Y43" s="14"/>
      <c r="Z43" s="11"/>
      <c r="AA43" s="11"/>
      <c r="AB43" s="11"/>
      <c r="AC43" s="69"/>
    </row>
    <row r="44" spans="1:29" ht="15" customHeight="1">
      <c r="A44" s="8" t="s">
        <v>424</v>
      </c>
      <c r="B44" s="9" t="s">
        <v>116</v>
      </c>
      <c r="C44" s="10"/>
      <c r="D44" s="11"/>
      <c r="E44" s="11"/>
      <c r="F44" s="11"/>
      <c r="G44" s="69">
        <v>2</v>
      </c>
      <c r="H44" s="11">
        <v>0</v>
      </c>
      <c r="I44" s="11">
        <v>2</v>
      </c>
      <c r="J44" s="11">
        <v>0</v>
      </c>
      <c r="K44" s="12"/>
      <c r="L44" s="13"/>
      <c r="M44" s="14"/>
      <c r="N44" s="15"/>
      <c r="O44" s="15"/>
      <c r="P44" s="15"/>
      <c r="Q44" s="16"/>
      <c r="R44" s="13"/>
      <c r="S44" s="13"/>
      <c r="T44" s="12"/>
      <c r="U44" s="13">
        <v>2</v>
      </c>
      <c r="V44" s="14"/>
      <c r="W44" s="12"/>
      <c r="X44" s="13"/>
      <c r="Y44" s="14"/>
      <c r="Z44" s="11">
        <f t="shared" si="6"/>
        <v>0</v>
      </c>
      <c r="AA44" s="11">
        <f t="shared" si="7"/>
        <v>0</v>
      </c>
      <c r="AB44" s="11">
        <f t="shared" si="8"/>
        <v>0</v>
      </c>
      <c r="AC44" s="69">
        <f t="shared" si="9"/>
        <v>0</v>
      </c>
    </row>
    <row r="45" spans="1:29" ht="15" customHeight="1">
      <c r="A45" s="8" t="s">
        <v>425</v>
      </c>
      <c r="B45" s="9" t="s">
        <v>117</v>
      </c>
      <c r="C45" s="10"/>
      <c r="D45" s="11"/>
      <c r="E45" s="11"/>
      <c r="F45" s="11"/>
      <c r="G45" s="69">
        <v>1</v>
      </c>
      <c r="H45" s="11">
        <v>0</v>
      </c>
      <c r="I45" s="11">
        <v>1</v>
      </c>
      <c r="J45" s="11">
        <v>0</v>
      </c>
      <c r="K45" s="12"/>
      <c r="L45" s="13"/>
      <c r="M45" s="14"/>
      <c r="N45" s="15"/>
      <c r="O45" s="15"/>
      <c r="P45" s="15"/>
      <c r="Q45" s="16"/>
      <c r="R45" s="13"/>
      <c r="S45" s="13"/>
      <c r="T45" s="12"/>
      <c r="U45" s="13"/>
      <c r="V45" s="14"/>
      <c r="W45" s="12"/>
      <c r="X45" s="13"/>
      <c r="Y45" s="14"/>
      <c r="Z45" s="11">
        <f t="shared" si="6"/>
        <v>0</v>
      </c>
      <c r="AA45" s="11">
        <f t="shared" si="7"/>
        <v>1</v>
      </c>
      <c r="AB45" s="11">
        <f t="shared" si="8"/>
        <v>0</v>
      </c>
      <c r="AC45" s="69">
        <f t="shared" si="9"/>
        <v>1</v>
      </c>
    </row>
    <row r="46" spans="1:29" ht="15" customHeight="1">
      <c r="A46" s="8" t="s">
        <v>118</v>
      </c>
      <c r="B46" s="9" t="s">
        <v>119</v>
      </c>
      <c r="C46" s="10"/>
      <c r="D46" s="11"/>
      <c r="E46" s="11"/>
      <c r="F46" s="11"/>
      <c r="G46" s="69">
        <v>1</v>
      </c>
      <c r="H46" s="11">
        <v>0</v>
      </c>
      <c r="I46" s="11">
        <v>1</v>
      </c>
      <c r="J46" s="11">
        <v>0</v>
      </c>
      <c r="K46" s="12"/>
      <c r="L46" s="13"/>
      <c r="M46" s="14"/>
      <c r="N46" s="15"/>
      <c r="O46" s="15"/>
      <c r="P46" s="15"/>
      <c r="Q46" s="16"/>
      <c r="R46" s="13"/>
      <c r="S46" s="13"/>
      <c r="T46" s="12"/>
      <c r="U46" s="13"/>
      <c r="V46" s="14"/>
      <c r="W46" s="12"/>
      <c r="X46" s="13"/>
      <c r="Y46" s="14"/>
      <c r="Z46" s="11">
        <f t="shared" si="6"/>
        <v>0</v>
      </c>
      <c r="AA46" s="11">
        <f t="shared" si="7"/>
        <v>1</v>
      </c>
      <c r="AB46" s="11">
        <f t="shared" si="8"/>
        <v>0</v>
      </c>
      <c r="AC46" s="69">
        <f t="shared" si="9"/>
        <v>1</v>
      </c>
    </row>
    <row r="47" spans="1:29" ht="15" customHeight="1">
      <c r="A47" s="8" t="s">
        <v>426</v>
      </c>
      <c r="B47" s="9" t="s">
        <v>120</v>
      </c>
      <c r="C47" s="10"/>
      <c r="D47" s="11"/>
      <c r="E47" s="11"/>
      <c r="F47" s="11"/>
      <c r="G47" s="69">
        <v>7</v>
      </c>
      <c r="H47" s="11">
        <v>3</v>
      </c>
      <c r="I47" s="11">
        <v>2</v>
      </c>
      <c r="J47" s="11">
        <v>2</v>
      </c>
      <c r="K47" s="12"/>
      <c r="L47" s="13"/>
      <c r="M47" s="14">
        <v>1</v>
      </c>
      <c r="N47" s="15"/>
      <c r="O47" s="15"/>
      <c r="P47" s="15"/>
      <c r="Q47" s="16"/>
      <c r="R47" s="13"/>
      <c r="S47" s="13"/>
      <c r="T47" s="12"/>
      <c r="U47" s="13"/>
      <c r="V47" s="14">
        <v>2</v>
      </c>
      <c r="W47" s="12"/>
      <c r="X47" s="13"/>
      <c r="Y47" s="14"/>
      <c r="Z47" s="11">
        <f t="shared" si="6"/>
        <v>3</v>
      </c>
      <c r="AA47" s="11">
        <f t="shared" si="7"/>
        <v>2</v>
      </c>
      <c r="AB47" s="11">
        <f t="shared" si="8"/>
        <v>1</v>
      </c>
      <c r="AC47" s="69">
        <f t="shared" si="9"/>
        <v>6</v>
      </c>
    </row>
    <row r="48" spans="1:29" ht="15" customHeight="1">
      <c r="A48" s="116" t="s">
        <v>121</v>
      </c>
      <c r="B48" s="9"/>
      <c r="C48" s="10"/>
      <c r="D48" s="11"/>
      <c r="E48" s="11"/>
      <c r="F48" s="11"/>
      <c r="G48" s="69"/>
      <c r="H48" s="11"/>
      <c r="I48" s="11"/>
      <c r="J48" s="11"/>
      <c r="K48" s="12"/>
      <c r="L48" s="13"/>
      <c r="M48" s="14"/>
      <c r="N48" s="15"/>
      <c r="O48" s="15"/>
      <c r="P48" s="15"/>
      <c r="Q48" s="16"/>
      <c r="R48" s="13"/>
      <c r="S48" s="13"/>
      <c r="T48" s="12"/>
      <c r="U48" s="13"/>
      <c r="V48" s="14"/>
      <c r="W48" s="12"/>
      <c r="X48" s="13"/>
      <c r="Y48" s="14"/>
      <c r="Z48" s="11"/>
      <c r="AA48" s="11"/>
      <c r="AB48" s="11"/>
      <c r="AC48" s="69"/>
    </row>
    <row r="49" spans="1:29" ht="15" customHeight="1">
      <c r="A49" s="8" t="s">
        <v>122</v>
      </c>
      <c r="B49" s="9" t="s">
        <v>123</v>
      </c>
      <c r="C49" s="10"/>
      <c r="D49" s="11"/>
      <c r="E49" s="11"/>
      <c r="F49" s="11"/>
      <c r="G49" s="69">
        <v>4</v>
      </c>
      <c r="H49" s="11">
        <v>0</v>
      </c>
      <c r="I49" s="11">
        <v>0</v>
      </c>
      <c r="J49" s="11">
        <v>4</v>
      </c>
      <c r="K49" s="12"/>
      <c r="L49" s="13"/>
      <c r="M49" s="14"/>
      <c r="N49" s="15"/>
      <c r="O49" s="15"/>
      <c r="P49" s="15"/>
      <c r="Q49" s="16"/>
      <c r="R49" s="13"/>
      <c r="S49" s="13"/>
      <c r="T49" s="12"/>
      <c r="U49" s="13"/>
      <c r="V49" s="14">
        <v>1</v>
      </c>
      <c r="W49" s="12"/>
      <c r="X49" s="13"/>
      <c r="Y49" s="14"/>
      <c r="Z49" s="11">
        <f t="shared" si="6"/>
        <v>0</v>
      </c>
      <c r="AA49" s="11">
        <f t="shared" si="7"/>
        <v>0</v>
      </c>
      <c r="AB49" s="11">
        <f t="shared" si="8"/>
        <v>3</v>
      </c>
      <c r="AC49" s="69">
        <f t="shared" si="9"/>
        <v>3</v>
      </c>
    </row>
    <row r="50" spans="1:29" ht="15" customHeight="1">
      <c r="A50" s="8" t="s">
        <v>533</v>
      </c>
      <c r="B50" s="9" t="s">
        <v>534</v>
      </c>
      <c r="C50" s="10"/>
      <c r="D50" s="11"/>
      <c r="E50" s="11"/>
      <c r="F50" s="11"/>
      <c r="G50" s="69">
        <v>0</v>
      </c>
      <c r="H50" s="11">
        <v>0</v>
      </c>
      <c r="I50" s="11">
        <v>0</v>
      </c>
      <c r="J50" s="11">
        <v>0</v>
      </c>
      <c r="K50" s="12"/>
      <c r="L50" s="13"/>
      <c r="M50" s="14">
        <v>2</v>
      </c>
      <c r="N50" s="15"/>
      <c r="O50" s="15"/>
      <c r="P50" s="15"/>
      <c r="Q50" s="16"/>
      <c r="R50" s="13"/>
      <c r="S50" s="13"/>
      <c r="T50" s="12"/>
      <c r="U50" s="13"/>
      <c r="V50" s="14"/>
      <c r="W50" s="12"/>
      <c r="X50" s="13"/>
      <c r="Y50" s="14"/>
      <c r="Z50" s="11">
        <f t="shared" si="6"/>
        <v>0</v>
      </c>
      <c r="AA50" s="11">
        <f t="shared" si="7"/>
        <v>0</v>
      </c>
      <c r="AB50" s="11">
        <f t="shared" si="8"/>
        <v>2</v>
      </c>
      <c r="AC50" s="69">
        <f t="shared" si="9"/>
        <v>2</v>
      </c>
    </row>
    <row r="51" spans="1:29" ht="15" customHeight="1">
      <c r="A51" s="8" t="s">
        <v>124</v>
      </c>
      <c r="B51" s="9" t="s">
        <v>125</v>
      </c>
      <c r="C51" s="10"/>
      <c r="D51" s="11"/>
      <c r="E51" s="11"/>
      <c r="F51" s="11"/>
      <c r="G51" s="69">
        <v>2</v>
      </c>
      <c r="H51" s="11">
        <v>0</v>
      </c>
      <c r="I51" s="11">
        <v>0</v>
      </c>
      <c r="J51" s="11">
        <v>2</v>
      </c>
      <c r="K51" s="12"/>
      <c r="L51" s="13"/>
      <c r="M51" s="14"/>
      <c r="N51" s="15"/>
      <c r="O51" s="15"/>
      <c r="P51" s="15"/>
      <c r="Q51" s="16"/>
      <c r="R51" s="13"/>
      <c r="S51" s="13"/>
      <c r="T51" s="12"/>
      <c r="U51" s="13"/>
      <c r="V51" s="14">
        <v>2</v>
      </c>
      <c r="W51" s="12"/>
      <c r="X51" s="13"/>
      <c r="Y51" s="14"/>
      <c r="Z51" s="11">
        <f t="shared" si="6"/>
        <v>0</v>
      </c>
      <c r="AA51" s="11">
        <f t="shared" si="7"/>
        <v>0</v>
      </c>
      <c r="AB51" s="11">
        <f t="shared" si="8"/>
        <v>0</v>
      </c>
      <c r="AC51" s="69">
        <f t="shared" si="9"/>
        <v>0</v>
      </c>
    </row>
    <row r="52" spans="1:29" ht="15" customHeight="1">
      <c r="A52" s="8" t="s">
        <v>126</v>
      </c>
      <c r="B52" s="9" t="s">
        <v>127</v>
      </c>
      <c r="C52" s="10"/>
      <c r="D52" s="11"/>
      <c r="E52" s="11"/>
      <c r="F52" s="11"/>
      <c r="G52" s="69">
        <v>2</v>
      </c>
      <c r="H52" s="11">
        <v>0</v>
      </c>
      <c r="I52" s="11">
        <v>0</v>
      </c>
      <c r="J52" s="11">
        <v>2</v>
      </c>
      <c r="K52" s="12"/>
      <c r="L52" s="13"/>
      <c r="M52" s="14">
        <v>1</v>
      </c>
      <c r="N52" s="15"/>
      <c r="O52" s="15"/>
      <c r="P52" s="15"/>
      <c r="Q52" s="16"/>
      <c r="R52" s="13"/>
      <c r="S52" s="13"/>
      <c r="T52" s="12"/>
      <c r="U52" s="13"/>
      <c r="V52" s="14"/>
      <c r="W52" s="12"/>
      <c r="X52" s="13"/>
      <c r="Y52" s="14"/>
      <c r="Z52" s="11">
        <f t="shared" si="6"/>
        <v>0</v>
      </c>
      <c r="AA52" s="11">
        <f t="shared" si="7"/>
        <v>0</v>
      </c>
      <c r="AB52" s="11">
        <f t="shared" si="8"/>
        <v>3</v>
      </c>
      <c r="AC52" s="69">
        <f t="shared" si="9"/>
        <v>3</v>
      </c>
    </row>
    <row r="53" spans="1:29" ht="15" customHeight="1">
      <c r="A53" s="8" t="s">
        <v>128</v>
      </c>
      <c r="B53" s="9" t="s">
        <v>494</v>
      </c>
      <c r="C53" s="10"/>
      <c r="D53" s="11"/>
      <c r="E53" s="11"/>
      <c r="F53" s="11"/>
      <c r="G53" s="69">
        <v>1</v>
      </c>
      <c r="H53" s="11">
        <v>0</v>
      </c>
      <c r="I53" s="11">
        <v>0</v>
      </c>
      <c r="J53" s="11">
        <v>1</v>
      </c>
      <c r="K53" s="12"/>
      <c r="L53" s="13"/>
      <c r="M53" s="14"/>
      <c r="N53" s="15"/>
      <c r="O53" s="15"/>
      <c r="P53" s="15"/>
      <c r="Q53" s="16"/>
      <c r="R53" s="13"/>
      <c r="S53" s="13"/>
      <c r="T53" s="12"/>
      <c r="U53" s="13"/>
      <c r="V53" s="14"/>
      <c r="W53" s="12"/>
      <c r="X53" s="13"/>
      <c r="Y53" s="14"/>
      <c r="Z53" s="11">
        <f t="shared" si="6"/>
        <v>0</v>
      </c>
      <c r="AA53" s="11">
        <f t="shared" si="7"/>
        <v>0</v>
      </c>
      <c r="AB53" s="11">
        <f t="shared" si="8"/>
        <v>1</v>
      </c>
      <c r="AC53" s="69">
        <f t="shared" si="9"/>
        <v>1</v>
      </c>
    </row>
    <row r="54" spans="1:29" ht="15" customHeight="1">
      <c r="A54" s="8" t="s">
        <v>129</v>
      </c>
      <c r="B54" s="9" t="s">
        <v>130</v>
      </c>
      <c r="C54" s="10"/>
      <c r="D54" s="11"/>
      <c r="E54" s="11"/>
      <c r="F54" s="11"/>
      <c r="G54" s="69">
        <v>1</v>
      </c>
      <c r="H54" s="11">
        <v>0</v>
      </c>
      <c r="I54" s="11">
        <v>0</v>
      </c>
      <c r="J54" s="11">
        <v>1</v>
      </c>
      <c r="K54" s="12"/>
      <c r="L54" s="13"/>
      <c r="M54" s="14">
        <v>1</v>
      </c>
      <c r="N54" s="15"/>
      <c r="O54" s="15"/>
      <c r="P54" s="15"/>
      <c r="Q54" s="16"/>
      <c r="R54" s="13"/>
      <c r="S54" s="13"/>
      <c r="T54" s="12"/>
      <c r="U54" s="13"/>
      <c r="V54" s="14">
        <v>1</v>
      </c>
      <c r="W54" s="12"/>
      <c r="X54" s="13"/>
      <c r="Y54" s="14"/>
      <c r="Z54" s="11">
        <f t="shared" si="6"/>
        <v>0</v>
      </c>
      <c r="AA54" s="11">
        <f t="shared" si="7"/>
        <v>0</v>
      </c>
      <c r="AB54" s="11">
        <f t="shared" si="8"/>
        <v>1</v>
      </c>
      <c r="AC54" s="69">
        <f t="shared" si="9"/>
        <v>1</v>
      </c>
    </row>
    <row r="55" spans="1:29" ht="15" customHeight="1">
      <c r="A55" s="8" t="s">
        <v>486</v>
      </c>
      <c r="B55" s="9" t="s">
        <v>487</v>
      </c>
      <c r="C55" s="10"/>
      <c r="D55" s="11"/>
      <c r="E55" s="11"/>
      <c r="F55" s="11"/>
      <c r="G55" s="69">
        <v>1</v>
      </c>
      <c r="H55" s="11">
        <v>0</v>
      </c>
      <c r="I55" s="11">
        <v>0</v>
      </c>
      <c r="J55" s="11">
        <v>1</v>
      </c>
      <c r="K55" s="12"/>
      <c r="L55" s="13"/>
      <c r="M55" s="14">
        <v>1</v>
      </c>
      <c r="N55" s="15"/>
      <c r="O55" s="15"/>
      <c r="P55" s="15"/>
      <c r="Q55" s="16"/>
      <c r="R55" s="13"/>
      <c r="S55" s="13"/>
      <c r="T55" s="12"/>
      <c r="U55" s="13"/>
      <c r="V55" s="14">
        <v>1</v>
      </c>
      <c r="W55" s="12"/>
      <c r="X55" s="13"/>
      <c r="Y55" s="14"/>
      <c r="Z55" s="11">
        <f t="shared" si="6"/>
        <v>0</v>
      </c>
      <c r="AA55" s="11">
        <f t="shared" si="7"/>
        <v>0</v>
      </c>
      <c r="AB55" s="11">
        <f t="shared" si="8"/>
        <v>1</v>
      </c>
      <c r="AC55" s="69">
        <f t="shared" si="9"/>
        <v>1</v>
      </c>
    </row>
    <row r="56" spans="1:29" ht="15" customHeight="1">
      <c r="A56" s="8" t="s">
        <v>488</v>
      </c>
      <c r="B56" s="9" t="s">
        <v>489</v>
      </c>
      <c r="C56" s="10"/>
      <c r="D56" s="11"/>
      <c r="E56" s="11"/>
      <c r="F56" s="11"/>
      <c r="G56" s="69">
        <v>2</v>
      </c>
      <c r="H56" s="11">
        <v>0</v>
      </c>
      <c r="I56" s="11">
        <v>0</v>
      </c>
      <c r="J56" s="11">
        <v>2</v>
      </c>
      <c r="K56" s="12"/>
      <c r="L56" s="13"/>
      <c r="M56" s="14"/>
      <c r="N56" s="15"/>
      <c r="O56" s="15"/>
      <c r="P56" s="15"/>
      <c r="Q56" s="16"/>
      <c r="R56" s="13"/>
      <c r="S56" s="13"/>
      <c r="T56" s="12"/>
      <c r="U56" s="13"/>
      <c r="V56" s="14"/>
      <c r="W56" s="12"/>
      <c r="X56" s="13"/>
      <c r="Y56" s="14"/>
      <c r="Z56" s="11">
        <f t="shared" si="6"/>
        <v>0</v>
      </c>
      <c r="AA56" s="11">
        <f t="shared" si="7"/>
        <v>0</v>
      </c>
      <c r="AB56" s="11">
        <f t="shared" si="8"/>
        <v>2</v>
      </c>
      <c r="AC56" s="69">
        <f t="shared" si="9"/>
        <v>2</v>
      </c>
    </row>
    <row r="57" spans="1:29" ht="15" customHeight="1">
      <c r="A57" s="116" t="s">
        <v>131</v>
      </c>
      <c r="B57" s="9"/>
      <c r="C57" s="10"/>
      <c r="D57" s="11"/>
      <c r="E57" s="11"/>
      <c r="F57" s="11"/>
      <c r="G57" s="69"/>
      <c r="H57" s="11"/>
      <c r="I57" s="11"/>
      <c r="J57" s="11"/>
      <c r="K57" s="12"/>
      <c r="L57" s="13"/>
      <c r="M57" s="14"/>
      <c r="N57" s="15"/>
      <c r="O57" s="15"/>
      <c r="P57" s="15"/>
      <c r="Q57" s="16"/>
      <c r="R57" s="13"/>
      <c r="S57" s="13"/>
      <c r="T57" s="12"/>
      <c r="U57" s="13"/>
      <c r="V57" s="14"/>
      <c r="W57" s="12"/>
      <c r="X57" s="13"/>
      <c r="Y57" s="14"/>
      <c r="Z57" s="11"/>
      <c r="AA57" s="11"/>
      <c r="AB57" s="11"/>
      <c r="AC57" s="69"/>
    </row>
    <row r="58" spans="1:29" ht="15" customHeight="1">
      <c r="A58" s="8" t="s">
        <v>132</v>
      </c>
      <c r="B58" s="9" t="s">
        <v>133</v>
      </c>
      <c r="C58" s="10"/>
      <c r="D58" s="11"/>
      <c r="E58" s="11"/>
      <c r="F58" s="11"/>
      <c r="G58" s="69">
        <v>2</v>
      </c>
      <c r="H58" s="11">
        <v>0</v>
      </c>
      <c r="I58" s="11">
        <v>0</v>
      </c>
      <c r="J58" s="11">
        <v>2</v>
      </c>
      <c r="K58" s="12"/>
      <c r="L58" s="13"/>
      <c r="M58" s="14"/>
      <c r="N58" s="15"/>
      <c r="O58" s="15"/>
      <c r="P58" s="15"/>
      <c r="Q58" s="16"/>
      <c r="R58" s="13"/>
      <c r="S58" s="13"/>
      <c r="T58" s="12"/>
      <c r="U58" s="13"/>
      <c r="V58" s="14">
        <v>1</v>
      </c>
      <c r="W58" s="12"/>
      <c r="X58" s="13"/>
      <c r="Y58" s="14"/>
      <c r="Z58" s="11">
        <f t="shared" si="6"/>
        <v>0</v>
      </c>
      <c r="AA58" s="11">
        <f t="shared" si="7"/>
        <v>0</v>
      </c>
      <c r="AB58" s="11">
        <f t="shared" si="8"/>
        <v>1</v>
      </c>
      <c r="AC58" s="69">
        <f t="shared" si="9"/>
        <v>1</v>
      </c>
    </row>
    <row r="59" spans="1:29" ht="15" customHeight="1">
      <c r="A59" s="8" t="s">
        <v>134</v>
      </c>
      <c r="B59" s="9" t="s">
        <v>135</v>
      </c>
      <c r="C59" s="10"/>
      <c r="D59" s="11"/>
      <c r="E59" s="11"/>
      <c r="F59" s="11"/>
      <c r="G59" s="69">
        <v>10</v>
      </c>
      <c r="H59" s="11">
        <v>0</v>
      </c>
      <c r="I59" s="11">
        <v>0</v>
      </c>
      <c r="J59" s="11">
        <v>10</v>
      </c>
      <c r="K59" s="12"/>
      <c r="L59" s="13"/>
      <c r="M59" s="14">
        <v>6</v>
      </c>
      <c r="N59" s="15"/>
      <c r="O59" s="15"/>
      <c r="P59" s="15"/>
      <c r="Q59" s="16"/>
      <c r="R59" s="13"/>
      <c r="S59" s="13"/>
      <c r="T59" s="12"/>
      <c r="U59" s="13"/>
      <c r="V59" s="14"/>
      <c r="W59" s="12"/>
      <c r="X59" s="13"/>
      <c r="Y59" s="14"/>
      <c r="Z59" s="11">
        <f t="shared" si="6"/>
        <v>0</v>
      </c>
      <c r="AA59" s="11">
        <f t="shared" si="7"/>
        <v>0</v>
      </c>
      <c r="AB59" s="11">
        <f t="shared" si="8"/>
        <v>16</v>
      </c>
      <c r="AC59" s="69">
        <f t="shared" si="9"/>
        <v>16</v>
      </c>
    </row>
    <row r="60" spans="1:29">
      <c r="A60" s="8" t="s">
        <v>136</v>
      </c>
      <c r="B60" s="9" t="s">
        <v>137</v>
      </c>
      <c r="C60" s="10"/>
      <c r="D60" s="11"/>
      <c r="E60" s="11"/>
      <c r="F60" s="11"/>
      <c r="G60" s="69">
        <v>2</v>
      </c>
      <c r="H60" s="11">
        <v>1</v>
      </c>
      <c r="I60" s="11">
        <v>1</v>
      </c>
      <c r="J60" s="11">
        <v>0</v>
      </c>
      <c r="K60" s="12"/>
      <c r="L60" s="13"/>
      <c r="M60" s="14"/>
      <c r="N60" s="15"/>
      <c r="O60" s="15"/>
      <c r="P60" s="15"/>
      <c r="Q60" s="16"/>
      <c r="R60" s="13"/>
      <c r="S60" s="13"/>
      <c r="T60" s="12">
        <v>1</v>
      </c>
      <c r="U60" s="13"/>
      <c r="V60" s="14"/>
      <c r="W60" s="12"/>
      <c r="X60" s="13"/>
      <c r="Y60" s="14"/>
      <c r="Z60" s="11">
        <f t="shared" si="6"/>
        <v>0</v>
      </c>
      <c r="AA60" s="11">
        <f t="shared" si="7"/>
        <v>1</v>
      </c>
      <c r="AB60" s="11">
        <f t="shared" si="8"/>
        <v>0</v>
      </c>
      <c r="AC60" s="69">
        <f t="shared" si="9"/>
        <v>1</v>
      </c>
    </row>
    <row r="61" spans="1:29">
      <c r="A61" s="8" t="s">
        <v>138</v>
      </c>
      <c r="B61" s="9" t="s">
        <v>139</v>
      </c>
      <c r="C61" s="10"/>
      <c r="D61" s="11"/>
      <c r="E61" s="11"/>
      <c r="F61" s="11"/>
      <c r="G61" s="69">
        <v>1</v>
      </c>
      <c r="H61" s="11">
        <v>0</v>
      </c>
      <c r="I61" s="11">
        <v>1</v>
      </c>
      <c r="J61" s="11">
        <v>0</v>
      </c>
      <c r="K61" s="12"/>
      <c r="L61" s="13"/>
      <c r="M61" s="14"/>
      <c r="N61" s="15"/>
      <c r="O61" s="15"/>
      <c r="P61" s="15"/>
      <c r="Q61" s="16"/>
      <c r="R61" s="13"/>
      <c r="S61" s="13"/>
      <c r="T61" s="12"/>
      <c r="U61" s="13"/>
      <c r="V61" s="14"/>
      <c r="W61" s="12"/>
      <c r="X61" s="13"/>
      <c r="Y61" s="14"/>
      <c r="Z61" s="11">
        <f t="shared" si="6"/>
        <v>0</v>
      </c>
      <c r="AA61" s="11">
        <f t="shared" si="7"/>
        <v>1</v>
      </c>
      <c r="AB61" s="11">
        <f t="shared" si="8"/>
        <v>0</v>
      </c>
      <c r="AC61" s="69">
        <f t="shared" si="9"/>
        <v>1</v>
      </c>
    </row>
    <row r="62" spans="1:29">
      <c r="A62" s="8" t="s">
        <v>140</v>
      </c>
      <c r="B62" s="9" t="s">
        <v>141</v>
      </c>
      <c r="C62" s="10"/>
      <c r="D62" s="11"/>
      <c r="E62" s="11"/>
      <c r="F62" s="11"/>
      <c r="G62" s="69">
        <v>1</v>
      </c>
      <c r="H62" s="11">
        <v>0</v>
      </c>
      <c r="I62" s="11">
        <v>0</v>
      </c>
      <c r="J62" s="11">
        <v>1</v>
      </c>
      <c r="K62" s="12"/>
      <c r="L62" s="13"/>
      <c r="M62" s="14"/>
      <c r="N62" s="15"/>
      <c r="O62" s="15"/>
      <c r="P62" s="15"/>
      <c r="Q62" s="16"/>
      <c r="R62" s="13"/>
      <c r="S62" s="13"/>
      <c r="T62" s="12"/>
      <c r="U62" s="13"/>
      <c r="V62" s="14"/>
      <c r="W62" s="12"/>
      <c r="X62" s="13"/>
      <c r="Y62" s="14"/>
      <c r="Z62" s="11">
        <f t="shared" si="6"/>
        <v>0</v>
      </c>
      <c r="AA62" s="11">
        <f t="shared" si="7"/>
        <v>0</v>
      </c>
      <c r="AB62" s="11">
        <f t="shared" si="8"/>
        <v>1</v>
      </c>
      <c r="AC62" s="69">
        <f t="shared" si="9"/>
        <v>1</v>
      </c>
    </row>
    <row r="63" spans="1:29">
      <c r="A63" s="8" t="s">
        <v>535</v>
      </c>
      <c r="B63" s="9" t="s">
        <v>536</v>
      </c>
      <c r="C63" s="10"/>
      <c r="D63" s="11"/>
      <c r="E63" s="11"/>
      <c r="F63" s="11"/>
      <c r="G63" s="69">
        <v>0</v>
      </c>
      <c r="H63" s="11">
        <v>0</v>
      </c>
      <c r="I63" s="11">
        <v>0</v>
      </c>
      <c r="J63" s="11">
        <v>0</v>
      </c>
      <c r="K63" s="12"/>
      <c r="L63" s="13"/>
      <c r="M63" s="14">
        <v>5</v>
      </c>
      <c r="N63" s="15"/>
      <c r="O63" s="15"/>
      <c r="P63" s="15"/>
      <c r="Q63" s="16"/>
      <c r="R63" s="13"/>
      <c r="S63" s="13"/>
      <c r="T63" s="12"/>
      <c r="U63" s="13"/>
      <c r="V63" s="14"/>
      <c r="W63" s="12"/>
      <c r="X63" s="13"/>
      <c r="Y63" s="14"/>
      <c r="Z63" s="11">
        <f t="shared" si="6"/>
        <v>0</v>
      </c>
      <c r="AA63" s="11">
        <f t="shared" si="7"/>
        <v>0</v>
      </c>
      <c r="AB63" s="11">
        <f t="shared" si="8"/>
        <v>5</v>
      </c>
      <c r="AC63" s="69">
        <f t="shared" si="9"/>
        <v>5</v>
      </c>
    </row>
    <row r="64" spans="1:29">
      <c r="A64" s="8" t="s">
        <v>142</v>
      </c>
      <c r="B64" s="9" t="s">
        <v>143</v>
      </c>
      <c r="C64" s="10"/>
      <c r="D64" s="11"/>
      <c r="E64" s="11"/>
      <c r="F64" s="11"/>
      <c r="G64" s="69">
        <v>5</v>
      </c>
      <c r="H64" s="11">
        <v>0</v>
      </c>
      <c r="I64" s="11">
        <v>0</v>
      </c>
      <c r="J64" s="11">
        <v>5</v>
      </c>
      <c r="K64" s="12"/>
      <c r="L64" s="13"/>
      <c r="M64" s="14">
        <v>3</v>
      </c>
      <c r="N64" s="15"/>
      <c r="O64" s="15"/>
      <c r="P64" s="15"/>
      <c r="Q64" s="16"/>
      <c r="R64" s="13"/>
      <c r="S64" s="13"/>
      <c r="T64" s="12"/>
      <c r="U64" s="13"/>
      <c r="V64" s="14"/>
      <c r="W64" s="12"/>
      <c r="X64" s="13"/>
      <c r="Y64" s="14"/>
      <c r="Z64" s="11">
        <f t="shared" si="6"/>
        <v>0</v>
      </c>
      <c r="AA64" s="11">
        <f t="shared" si="7"/>
        <v>0</v>
      </c>
      <c r="AB64" s="11">
        <f t="shared" si="8"/>
        <v>8</v>
      </c>
      <c r="AC64" s="69">
        <f t="shared" si="9"/>
        <v>8</v>
      </c>
    </row>
    <row r="65" spans="1:29">
      <c r="A65" s="8" t="s">
        <v>144</v>
      </c>
      <c r="B65" s="9" t="s">
        <v>145</v>
      </c>
      <c r="C65" s="10"/>
      <c r="D65" s="11"/>
      <c r="E65" s="11"/>
      <c r="F65" s="11"/>
      <c r="G65" s="69">
        <v>1</v>
      </c>
      <c r="H65" s="11">
        <v>0</v>
      </c>
      <c r="I65" s="11">
        <v>0</v>
      </c>
      <c r="J65" s="11">
        <v>1</v>
      </c>
      <c r="K65" s="12"/>
      <c r="L65" s="13"/>
      <c r="M65" s="14"/>
      <c r="N65" s="15"/>
      <c r="O65" s="15"/>
      <c r="P65" s="15"/>
      <c r="Q65" s="16"/>
      <c r="R65" s="13"/>
      <c r="S65" s="13"/>
      <c r="T65" s="12"/>
      <c r="U65" s="13"/>
      <c r="V65" s="14"/>
      <c r="W65" s="12"/>
      <c r="X65" s="13"/>
      <c r="Y65" s="14"/>
      <c r="Z65" s="11">
        <f t="shared" si="6"/>
        <v>0</v>
      </c>
      <c r="AA65" s="11">
        <f t="shared" si="7"/>
        <v>0</v>
      </c>
      <c r="AB65" s="11">
        <f t="shared" si="8"/>
        <v>1</v>
      </c>
      <c r="AC65" s="69">
        <f t="shared" si="9"/>
        <v>1</v>
      </c>
    </row>
    <row r="66" spans="1:29">
      <c r="A66" s="8" t="s">
        <v>146</v>
      </c>
      <c r="B66" s="9" t="s">
        <v>147</v>
      </c>
      <c r="C66" s="10"/>
      <c r="D66" s="11"/>
      <c r="E66" s="11"/>
      <c r="F66" s="11"/>
      <c r="G66" s="69">
        <v>1</v>
      </c>
      <c r="H66" s="11">
        <v>0</v>
      </c>
      <c r="I66" s="11">
        <v>0</v>
      </c>
      <c r="J66" s="11">
        <v>1</v>
      </c>
      <c r="K66" s="12"/>
      <c r="L66" s="13"/>
      <c r="M66" s="14"/>
      <c r="N66" s="15"/>
      <c r="O66" s="15"/>
      <c r="P66" s="15"/>
      <c r="Q66" s="16"/>
      <c r="R66" s="13"/>
      <c r="S66" s="13"/>
      <c r="T66" s="12"/>
      <c r="U66" s="13"/>
      <c r="V66" s="14">
        <v>1</v>
      </c>
      <c r="W66" s="12"/>
      <c r="X66" s="13"/>
      <c r="Y66" s="14"/>
      <c r="Z66" s="11">
        <f t="shared" si="6"/>
        <v>0</v>
      </c>
      <c r="AA66" s="11">
        <f t="shared" si="7"/>
        <v>0</v>
      </c>
      <c r="AB66" s="11">
        <f t="shared" si="8"/>
        <v>0</v>
      </c>
      <c r="AC66" s="69">
        <f t="shared" si="9"/>
        <v>0</v>
      </c>
    </row>
    <row r="67" spans="1:29">
      <c r="A67" s="8" t="s">
        <v>418</v>
      </c>
      <c r="B67" s="9" t="s">
        <v>419</v>
      </c>
      <c r="C67" s="10"/>
      <c r="D67" s="11"/>
      <c r="E67" s="11"/>
      <c r="F67" s="11"/>
      <c r="G67" s="69">
        <v>1</v>
      </c>
      <c r="H67" s="11">
        <v>0</v>
      </c>
      <c r="I67" s="11">
        <v>0</v>
      </c>
      <c r="J67" s="11">
        <v>1</v>
      </c>
      <c r="K67" s="12"/>
      <c r="L67" s="13"/>
      <c r="M67" s="14"/>
      <c r="N67" s="15"/>
      <c r="O67" s="15"/>
      <c r="P67" s="15"/>
      <c r="Q67" s="16"/>
      <c r="R67" s="13"/>
      <c r="S67" s="13"/>
      <c r="T67" s="12"/>
      <c r="U67" s="13"/>
      <c r="V67" s="14">
        <v>1</v>
      </c>
      <c r="W67" s="12"/>
      <c r="X67" s="13"/>
      <c r="Y67" s="14"/>
      <c r="Z67" s="11">
        <f t="shared" si="6"/>
        <v>0</v>
      </c>
      <c r="AA67" s="11">
        <f t="shared" si="7"/>
        <v>0</v>
      </c>
      <c r="AB67" s="11">
        <f t="shared" si="8"/>
        <v>0</v>
      </c>
      <c r="AC67" s="69">
        <f t="shared" si="9"/>
        <v>0</v>
      </c>
    </row>
    <row r="68" spans="1:29">
      <c r="A68" s="8" t="s">
        <v>148</v>
      </c>
      <c r="B68" s="9" t="s">
        <v>149</v>
      </c>
      <c r="C68" s="10"/>
      <c r="D68" s="11"/>
      <c r="E68" s="11"/>
      <c r="F68" s="11"/>
      <c r="G68" s="69">
        <v>1</v>
      </c>
      <c r="H68" s="11">
        <v>0</v>
      </c>
      <c r="I68" s="11">
        <v>0</v>
      </c>
      <c r="J68" s="11">
        <v>1</v>
      </c>
      <c r="K68" s="12"/>
      <c r="L68" s="13"/>
      <c r="M68" s="14"/>
      <c r="N68" s="15"/>
      <c r="O68" s="15"/>
      <c r="P68" s="15"/>
      <c r="Q68" s="16"/>
      <c r="R68" s="13"/>
      <c r="S68" s="13"/>
      <c r="T68" s="12"/>
      <c r="U68" s="13"/>
      <c r="V68" s="14"/>
      <c r="W68" s="12"/>
      <c r="X68" s="13"/>
      <c r="Y68" s="14"/>
      <c r="Z68" s="11">
        <f t="shared" si="6"/>
        <v>0</v>
      </c>
      <c r="AA68" s="11">
        <f t="shared" si="7"/>
        <v>0</v>
      </c>
      <c r="AB68" s="11">
        <f t="shared" si="8"/>
        <v>1</v>
      </c>
      <c r="AC68" s="69">
        <f t="shared" si="9"/>
        <v>1</v>
      </c>
    </row>
    <row r="69" spans="1:29">
      <c r="A69" s="8" t="s">
        <v>537</v>
      </c>
      <c r="B69" s="9" t="s">
        <v>538</v>
      </c>
      <c r="C69" s="10"/>
      <c r="D69" s="11"/>
      <c r="E69" s="11"/>
      <c r="F69" s="11"/>
      <c r="G69" s="69">
        <v>0</v>
      </c>
      <c r="H69" s="11">
        <v>0</v>
      </c>
      <c r="I69" s="11">
        <v>0</v>
      </c>
      <c r="J69" s="11">
        <v>0</v>
      </c>
      <c r="K69" s="12"/>
      <c r="L69" s="13"/>
      <c r="M69" s="14">
        <v>1</v>
      </c>
      <c r="N69" s="15"/>
      <c r="O69" s="15"/>
      <c r="P69" s="15"/>
      <c r="Q69" s="16"/>
      <c r="R69" s="13"/>
      <c r="S69" s="13"/>
      <c r="T69" s="12"/>
      <c r="U69" s="13"/>
      <c r="V69" s="14"/>
      <c r="W69" s="12"/>
      <c r="X69" s="13"/>
      <c r="Y69" s="14"/>
      <c r="Z69" s="11">
        <f t="shared" si="6"/>
        <v>0</v>
      </c>
      <c r="AA69" s="11">
        <f t="shared" si="7"/>
        <v>0</v>
      </c>
      <c r="AB69" s="11">
        <f t="shared" si="8"/>
        <v>1</v>
      </c>
      <c r="AC69" s="69">
        <f t="shared" si="9"/>
        <v>1</v>
      </c>
    </row>
    <row r="70" spans="1:29" ht="12.75" customHeight="1">
      <c r="A70" s="8" t="s">
        <v>428</v>
      </c>
      <c r="B70" s="9" t="s">
        <v>429</v>
      </c>
      <c r="C70" s="10"/>
      <c r="D70" s="11"/>
      <c r="E70" s="11"/>
      <c r="F70" s="11"/>
      <c r="G70" s="69">
        <v>1</v>
      </c>
      <c r="H70" s="11">
        <v>0</v>
      </c>
      <c r="I70" s="11">
        <v>0</v>
      </c>
      <c r="J70" s="11">
        <v>1</v>
      </c>
      <c r="K70" s="12"/>
      <c r="L70" s="13"/>
      <c r="M70" s="14"/>
      <c r="N70" s="15"/>
      <c r="O70" s="15"/>
      <c r="P70" s="15"/>
      <c r="Q70" s="16"/>
      <c r="R70" s="13"/>
      <c r="S70" s="13"/>
      <c r="T70" s="12"/>
      <c r="U70" s="13"/>
      <c r="V70" s="14"/>
      <c r="W70" s="12"/>
      <c r="X70" s="13"/>
      <c r="Y70" s="14"/>
      <c r="Z70" s="11">
        <f t="shared" si="6"/>
        <v>0</v>
      </c>
      <c r="AA70" s="11">
        <f t="shared" si="7"/>
        <v>0</v>
      </c>
      <c r="AB70" s="11">
        <f t="shared" si="8"/>
        <v>1</v>
      </c>
      <c r="AC70" s="69">
        <f t="shared" si="9"/>
        <v>1</v>
      </c>
    </row>
    <row r="71" spans="1:29" ht="12" customHeight="1">
      <c r="A71" s="8" t="s">
        <v>150</v>
      </c>
      <c r="B71" s="9" t="s">
        <v>151</v>
      </c>
      <c r="C71" s="10"/>
      <c r="D71" s="11"/>
      <c r="E71" s="11"/>
      <c r="F71" s="11"/>
      <c r="G71" s="69">
        <v>1</v>
      </c>
      <c r="H71" s="11">
        <v>0</v>
      </c>
      <c r="I71" s="11">
        <v>0</v>
      </c>
      <c r="J71" s="11">
        <v>1</v>
      </c>
      <c r="K71" s="12"/>
      <c r="L71" s="13"/>
      <c r="M71" s="14"/>
      <c r="N71" s="15"/>
      <c r="O71" s="15"/>
      <c r="P71" s="15"/>
      <c r="Q71" s="16"/>
      <c r="R71" s="13"/>
      <c r="S71" s="13"/>
      <c r="T71" s="12"/>
      <c r="U71" s="13"/>
      <c r="V71" s="14"/>
      <c r="W71" s="12"/>
      <c r="X71" s="13"/>
      <c r="Y71" s="14"/>
      <c r="Z71" s="11">
        <f t="shared" si="6"/>
        <v>0</v>
      </c>
      <c r="AA71" s="11">
        <f t="shared" si="7"/>
        <v>0</v>
      </c>
      <c r="AB71" s="11">
        <f t="shared" si="8"/>
        <v>1</v>
      </c>
      <c r="AC71" s="69">
        <f t="shared" si="9"/>
        <v>1</v>
      </c>
    </row>
    <row r="72" spans="1:29" ht="12" customHeight="1">
      <c r="A72" s="8" t="s">
        <v>518</v>
      </c>
      <c r="B72" s="9" t="s">
        <v>519</v>
      </c>
      <c r="C72" s="10"/>
      <c r="D72" s="11"/>
      <c r="E72" s="11"/>
      <c r="F72" s="11"/>
      <c r="G72" s="69">
        <v>0</v>
      </c>
      <c r="H72" s="11">
        <v>0</v>
      </c>
      <c r="I72" s="11">
        <v>0</v>
      </c>
      <c r="J72" s="11">
        <v>0</v>
      </c>
      <c r="K72" s="12"/>
      <c r="L72" s="13"/>
      <c r="M72" s="14">
        <v>1</v>
      </c>
      <c r="N72" s="15"/>
      <c r="O72" s="15"/>
      <c r="P72" s="15"/>
      <c r="Q72" s="16"/>
      <c r="R72" s="13"/>
      <c r="S72" s="13"/>
      <c r="T72" s="12"/>
      <c r="U72" s="13"/>
      <c r="V72" s="14"/>
      <c r="W72" s="12"/>
      <c r="X72" s="13"/>
      <c r="Y72" s="14"/>
      <c r="Z72" s="11">
        <f t="shared" si="6"/>
        <v>0</v>
      </c>
      <c r="AA72" s="11">
        <f t="shared" si="7"/>
        <v>0</v>
      </c>
      <c r="AB72" s="11">
        <f t="shared" si="8"/>
        <v>1</v>
      </c>
      <c r="AC72" s="69">
        <f t="shared" si="9"/>
        <v>1</v>
      </c>
    </row>
    <row r="73" spans="1:29" ht="12" customHeight="1">
      <c r="A73" s="8" t="s">
        <v>516</v>
      </c>
      <c r="B73" s="9" t="s">
        <v>517</v>
      </c>
      <c r="C73" s="10"/>
      <c r="D73" s="11"/>
      <c r="E73" s="11"/>
      <c r="F73" s="11"/>
      <c r="G73" s="69">
        <v>0</v>
      </c>
      <c r="H73" s="11">
        <v>0</v>
      </c>
      <c r="I73" s="11">
        <v>0</v>
      </c>
      <c r="J73" s="11">
        <v>0</v>
      </c>
      <c r="K73" s="12"/>
      <c r="L73" s="13"/>
      <c r="M73" s="14">
        <v>1</v>
      </c>
      <c r="N73" s="15"/>
      <c r="O73" s="15"/>
      <c r="P73" s="15"/>
      <c r="Q73" s="16"/>
      <c r="R73" s="13"/>
      <c r="S73" s="13"/>
      <c r="T73" s="12"/>
      <c r="U73" s="13"/>
      <c r="V73" s="14"/>
      <c r="W73" s="12"/>
      <c r="X73" s="13"/>
      <c r="Y73" s="14"/>
      <c r="Z73" s="11">
        <f t="shared" si="6"/>
        <v>0</v>
      </c>
      <c r="AA73" s="11">
        <f t="shared" si="7"/>
        <v>0</v>
      </c>
      <c r="AB73" s="11">
        <f t="shared" si="8"/>
        <v>1</v>
      </c>
      <c r="AC73" s="69">
        <f t="shared" si="9"/>
        <v>1</v>
      </c>
    </row>
    <row r="74" spans="1:29">
      <c r="A74" s="116" t="s">
        <v>152</v>
      </c>
      <c r="B74" s="9"/>
      <c r="C74" s="10"/>
      <c r="D74" s="11"/>
      <c r="E74" s="11"/>
      <c r="F74" s="11"/>
      <c r="G74" s="69"/>
      <c r="H74" s="11"/>
      <c r="I74" s="11"/>
      <c r="J74" s="11"/>
      <c r="K74" s="12"/>
      <c r="L74" s="13"/>
      <c r="M74" s="14"/>
      <c r="N74" s="15"/>
      <c r="O74" s="15"/>
      <c r="P74" s="15"/>
      <c r="Q74" s="16"/>
      <c r="R74" s="13"/>
      <c r="S74" s="13"/>
      <c r="T74" s="12"/>
      <c r="U74" s="13"/>
      <c r="V74" s="14"/>
      <c r="W74" s="12"/>
      <c r="X74" s="13"/>
      <c r="Y74" s="14"/>
      <c r="Z74" s="11"/>
      <c r="AA74" s="11"/>
      <c r="AB74" s="11"/>
      <c r="AC74" s="69"/>
    </row>
    <row r="75" spans="1:29" ht="15.75" customHeight="1">
      <c r="A75" s="8" t="s">
        <v>153</v>
      </c>
      <c r="B75" s="9" t="s">
        <v>154</v>
      </c>
      <c r="C75" s="10"/>
      <c r="D75" s="11"/>
      <c r="E75" s="11"/>
      <c r="F75" s="11"/>
      <c r="G75" s="69">
        <v>4</v>
      </c>
      <c r="H75" s="11">
        <v>0</v>
      </c>
      <c r="I75" s="11">
        <v>0</v>
      </c>
      <c r="J75" s="11">
        <v>4</v>
      </c>
      <c r="K75" s="12"/>
      <c r="L75" s="13"/>
      <c r="M75" s="14"/>
      <c r="N75" s="15"/>
      <c r="O75" s="15"/>
      <c r="P75" s="15"/>
      <c r="Q75" s="16"/>
      <c r="R75" s="13"/>
      <c r="S75" s="13"/>
      <c r="T75" s="12"/>
      <c r="U75" s="13"/>
      <c r="V75" s="14"/>
      <c r="W75" s="12"/>
      <c r="X75" s="13"/>
      <c r="Y75" s="14"/>
      <c r="Z75" s="11">
        <f t="shared" si="6"/>
        <v>0</v>
      </c>
      <c r="AA75" s="11">
        <f t="shared" si="7"/>
        <v>0</v>
      </c>
      <c r="AB75" s="11">
        <f t="shared" si="8"/>
        <v>4</v>
      </c>
      <c r="AC75" s="69">
        <f t="shared" si="9"/>
        <v>4</v>
      </c>
    </row>
    <row r="76" spans="1:29" ht="15.75" customHeight="1">
      <c r="A76" s="8" t="s">
        <v>577</v>
      </c>
      <c r="B76" s="9" t="s">
        <v>578</v>
      </c>
      <c r="C76" s="10"/>
      <c r="D76" s="11"/>
      <c r="E76" s="11"/>
      <c r="F76" s="11"/>
      <c r="G76" s="69">
        <v>0</v>
      </c>
      <c r="H76" s="11">
        <v>0</v>
      </c>
      <c r="I76" s="11">
        <v>0</v>
      </c>
      <c r="J76" s="11">
        <v>0</v>
      </c>
      <c r="K76" s="12"/>
      <c r="L76" s="13"/>
      <c r="M76" s="14">
        <v>1</v>
      </c>
      <c r="N76" s="15"/>
      <c r="O76" s="15"/>
      <c r="P76" s="15"/>
      <c r="Q76" s="16"/>
      <c r="R76" s="13"/>
      <c r="S76" s="13"/>
      <c r="T76" s="12"/>
      <c r="U76" s="13"/>
      <c r="V76" s="14">
        <v>1</v>
      </c>
      <c r="W76" s="12"/>
      <c r="X76" s="13"/>
      <c r="Y76" s="14"/>
      <c r="Z76" s="11">
        <f t="shared" si="6"/>
        <v>0</v>
      </c>
      <c r="AA76" s="11">
        <f t="shared" si="7"/>
        <v>0</v>
      </c>
      <c r="AB76" s="11">
        <f t="shared" si="8"/>
        <v>0</v>
      </c>
      <c r="AC76" s="69">
        <f t="shared" si="9"/>
        <v>0</v>
      </c>
    </row>
    <row r="77" spans="1:29" ht="15.75" customHeight="1">
      <c r="A77" s="8" t="s">
        <v>539</v>
      </c>
      <c r="B77" s="9" t="s">
        <v>540</v>
      </c>
      <c r="C77" s="10"/>
      <c r="D77" s="11"/>
      <c r="E77" s="11"/>
      <c r="F77" s="11"/>
      <c r="G77" s="69">
        <v>0</v>
      </c>
      <c r="H77" s="11">
        <v>0</v>
      </c>
      <c r="I77" s="11">
        <v>0</v>
      </c>
      <c r="J77" s="11">
        <v>0</v>
      </c>
      <c r="K77" s="12"/>
      <c r="L77" s="13"/>
      <c r="M77" s="14">
        <v>1</v>
      </c>
      <c r="N77" s="15"/>
      <c r="O77" s="15"/>
      <c r="P77" s="15"/>
      <c r="Q77" s="16"/>
      <c r="R77" s="13"/>
      <c r="S77" s="13"/>
      <c r="T77" s="12"/>
      <c r="U77" s="13"/>
      <c r="V77" s="14"/>
      <c r="W77" s="12"/>
      <c r="X77" s="13"/>
      <c r="Y77" s="14"/>
      <c r="Z77" s="11">
        <f t="shared" si="6"/>
        <v>0</v>
      </c>
      <c r="AA77" s="11">
        <f t="shared" si="7"/>
        <v>0</v>
      </c>
      <c r="AB77" s="11">
        <f t="shared" si="8"/>
        <v>1</v>
      </c>
      <c r="AC77" s="69">
        <f t="shared" si="9"/>
        <v>1</v>
      </c>
    </row>
    <row r="78" spans="1:29" ht="15.75" customHeight="1">
      <c r="A78" s="8" t="s">
        <v>511</v>
      </c>
      <c r="B78" s="9" t="s">
        <v>155</v>
      </c>
      <c r="C78" s="10"/>
      <c r="D78" s="11"/>
      <c r="E78" s="11"/>
      <c r="F78" s="11"/>
      <c r="G78" s="69">
        <v>1</v>
      </c>
      <c r="H78" s="11">
        <v>0</v>
      </c>
      <c r="I78" s="11">
        <v>0</v>
      </c>
      <c r="J78" s="11">
        <v>1</v>
      </c>
      <c r="K78" s="12"/>
      <c r="L78" s="13"/>
      <c r="M78" s="14">
        <v>1</v>
      </c>
      <c r="N78" s="15"/>
      <c r="O78" s="15"/>
      <c r="P78" s="15"/>
      <c r="Q78" s="16"/>
      <c r="R78" s="13"/>
      <c r="S78" s="13"/>
      <c r="T78" s="12"/>
      <c r="U78" s="13"/>
      <c r="V78" s="14"/>
      <c r="W78" s="12"/>
      <c r="X78" s="13"/>
      <c r="Y78" s="14"/>
      <c r="Z78" s="11">
        <f t="shared" si="6"/>
        <v>0</v>
      </c>
      <c r="AA78" s="11">
        <f t="shared" si="7"/>
        <v>0</v>
      </c>
      <c r="AB78" s="11">
        <f t="shared" si="8"/>
        <v>2</v>
      </c>
      <c r="AC78" s="69">
        <f t="shared" si="9"/>
        <v>2</v>
      </c>
    </row>
    <row r="79" spans="1:29" ht="15.75" customHeight="1">
      <c r="A79" s="8" t="s">
        <v>480</v>
      </c>
      <c r="B79" s="9" t="s">
        <v>481</v>
      </c>
      <c r="C79" s="10"/>
      <c r="D79" s="11"/>
      <c r="E79" s="11"/>
      <c r="F79" s="11"/>
      <c r="G79" s="69">
        <v>1</v>
      </c>
      <c r="H79" s="11">
        <v>0</v>
      </c>
      <c r="I79" s="11">
        <v>0</v>
      </c>
      <c r="J79" s="11">
        <v>1</v>
      </c>
      <c r="K79" s="12"/>
      <c r="L79" s="13"/>
      <c r="M79" s="14"/>
      <c r="N79" s="15"/>
      <c r="O79" s="15"/>
      <c r="P79" s="15"/>
      <c r="Q79" s="16"/>
      <c r="R79" s="13"/>
      <c r="S79" s="13"/>
      <c r="T79" s="12"/>
      <c r="U79" s="13"/>
      <c r="V79" s="14">
        <v>1</v>
      </c>
      <c r="W79" s="12"/>
      <c r="X79" s="13"/>
      <c r="Y79" s="14"/>
      <c r="Z79" s="11">
        <f t="shared" si="6"/>
        <v>0</v>
      </c>
      <c r="AA79" s="11">
        <f t="shared" si="7"/>
        <v>0</v>
      </c>
      <c r="AB79" s="11">
        <f t="shared" si="8"/>
        <v>0</v>
      </c>
      <c r="AC79" s="69">
        <f t="shared" si="9"/>
        <v>0</v>
      </c>
    </row>
    <row r="80" spans="1:29" ht="15.75" customHeight="1">
      <c r="A80" s="8" t="s">
        <v>579</v>
      </c>
      <c r="B80" s="9" t="s">
        <v>580</v>
      </c>
      <c r="C80" s="10"/>
      <c r="D80" s="11"/>
      <c r="E80" s="11"/>
      <c r="F80" s="11"/>
      <c r="G80" s="69">
        <v>0</v>
      </c>
      <c r="H80" s="11">
        <v>0</v>
      </c>
      <c r="I80" s="11">
        <v>0</v>
      </c>
      <c r="J80" s="11">
        <v>0</v>
      </c>
      <c r="K80" s="12"/>
      <c r="L80" s="13"/>
      <c r="M80" s="14">
        <v>1</v>
      </c>
      <c r="N80" s="15"/>
      <c r="O80" s="15"/>
      <c r="P80" s="15"/>
      <c r="Q80" s="16"/>
      <c r="R80" s="13"/>
      <c r="S80" s="13"/>
      <c r="T80" s="12"/>
      <c r="U80" s="13"/>
      <c r="V80" s="14"/>
      <c r="W80" s="12"/>
      <c r="X80" s="13"/>
      <c r="Y80" s="14"/>
      <c r="Z80" s="11">
        <f t="shared" si="6"/>
        <v>0</v>
      </c>
      <c r="AA80" s="11">
        <f t="shared" si="7"/>
        <v>0</v>
      </c>
      <c r="AB80" s="11">
        <f t="shared" si="8"/>
        <v>1</v>
      </c>
      <c r="AC80" s="69">
        <f t="shared" si="9"/>
        <v>1</v>
      </c>
    </row>
    <row r="81" spans="1:29" ht="15.75" customHeight="1">
      <c r="A81" s="8" t="s">
        <v>156</v>
      </c>
      <c r="B81" s="9" t="s">
        <v>157</v>
      </c>
      <c r="C81" s="10"/>
      <c r="D81" s="11"/>
      <c r="E81" s="11"/>
      <c r="F81" s="11"/>
      <c r="G81" s="69">
        <v>1</v>
      </c>
      <c r="H81" s="11">
        <v>0</v>
      </c>
      <c r="I81" s="11">
        <v>0</v>
      </c>
      <c r="J81" s="11">
        <v>1</v>
      </c>
      <c r="K81" s="12"/>
      <c r="L81" s="13"/>
      <c r="M81" s="14"/>
      <c r="N81" s="15"/>
      <c r="O81" s="15"/>
      <c r="P81" s="15"/>
      <c r="Q81" s="16"/>
      <c r="R81" s="13"/>
      <c r="S81" s="13"/>
      <c r="T81" s="12"/>
      <c r="U81" s="13"/>
      <c r="V81" s="14"/>
      <c r="W81" s="12"/>
      <c r="X81" s="13"/>
      <c r="Y81" s="14"/>
      <c r="Z81" s="11">
        <f t="shared" si="6"/>
        <v>0</v>
      </c>
      <c r="AA81" s="11">
        <f t="shared" si="7"/>
        <v>0</v>
      </c>
      <c r="AB81" s="11">
        <f t="shared" si="8"/>
        <v>1</v>
      </c>
      <c r="AC81" s="69">
        <f t="shared" si="9"/>
        <v>1</v>
      </c>
    </row>
    <row r="82" spans="1:29" ht="15.75" customHeight="1">
      <c r="A82" s="8" t="s">
        <v>158</v>
      </c>
      <c r="B82" s="9" t="s">
        <v>159</v>
      </c>
      <c r="C82" s="10"/>
      <c r="D82" s="11"/>
      <c r="E82" s="11"/>
      <c r="F82" s="11"/>
      <c r="G82" s="69">
        <v>1</v>
      </c>
      <c r="H82" s="11">
        <v>0</v>
      </c>
      <c r="I82" s="11">
        <v>0</v>
      </c>
      <c r="J82" s="11">
        <v>1</v>
      </c>
      <c r="K82" s="12"/>
      <c r="L82" s="13"/>
      <c r="M82" s="14"/>
      <c r="N82" s="15"/>
      <c r="O82" s="15"/>
      <c r="P82" s="15"/>
      <c r="Q82" s="16"/>
      <c r="R82" s="13"/>
      <c r="S82" s="13"/>
      <c r="T82" s="12"/>
      <c r="U82" s="13"/>
      <c r="V82" s="14"/>
      <c r="W82" s="12"/>
      <c r="X82" s="13"/>
      <c r="Y82" s="14"/>
      <c r="Z82" s="11">
        <f t="shared" si="6"/>
        <v>0</v>
      </c>
      <c r="AA82" s="11">
        <f t="shared" si="7"/>
        <v>0</v>
      </c>
      <c r="AB82" s="11">
        <f t="shared" si="8"/>
        <v>1</v>
      </c>
      <c r="AC82" s="69">
        <f t="shared" si="9"/>
        <v>1</v>
      </c>
    </row>
    <row r="83" spans="1:29" ht="15.75" customHeight="1">
      <c r="A83" s="8" t="s">
        <v>160</v>
      </c>
      <c r="B83" s="9" t="s">
        <v>161</v>
      </c>
      <c r="C83" s="10"/>
      <c r="D83" s="11"/>
      <c r="E83" s="11"/>
      <c r="F83" s="11"/>
      <c r="G83" s="69">
        <v>2</v>
      </c>
      <c r="H83" s="11">
        <v>0</v>
      </c>
      <c r="I83" s="11">
        <v>0</v>
      </c>
      <c r="J83" s="11">
        <v>2</v>
      </c>
      <c r="K83" s="12"/>
      <c r="L83" s="13"/>
      <c r="M83" s="14"/>
      <c r="N83" s="15"/>
      <c r="O83" s="15"/>
      <c r="P83" s="15"/>
      <c r="Q83" s="16"/>
      <c r="R83" s="13"/>
      <c r="S83" s="13"/>
      <c r="T83" s="12"/>
      <c r="U83" s="13"/>
      <c r="V83" s="14"/>
      <c r="W83" s="12"/>
      <c r="X83" s="13"/>
      <c r="Y83" s="14"/>
      <c r="Z83" s="11">
        <f t="shared" si="6"/>
        <v>0</v>
      </c>
      <c r="AA83" s="11">
        <f t="shared" si="7"/>
        <v>0</v>
      </c>
      <c r="AB83" s="11">
        <f t="shared" si="8"/>
        <v>2</v>
      </c>
      <c r="AC83" s="69">
        <f t="shared" si="9"/>
        <v>2</v>
      </c>
    </row>
    <row r="84" spans="1:29" ht="15.75" customHeight="1">
      <c r="A84" s="8" t="s">
        <v>162</v>
      </c>
      <c r="B84" s="9" t="s">
        <v>163</v>
      </c>
      <c r="C84" s="10"/>
      <c r="D84" s="11"/>
      <c r="E84" s="11"/>
      <c r="F84" s="11"/>
      <c r="G84" s="69">
        <v>0</v>
      </c>
      <c r="H84" s="11">
        <v>0</v>
      </c>
      <c r="I84" s="11">
        <v>0</v>
      </c>
      <c r="J84" s="11">
        <v>0</v>
      </c>
      <c r="K84" s="12"/>
      <c r="L84" s="13"/>
      <c r="M84" s="14">
        <v>1</v>
      </c>
      <c r="N84" s="15"/>
      <c r="O84" s="15"/>
      <c r="P84" s="15"/>
      <c r="Q84" s="16"/>
      <c r="R84" s="13"/>
      <c r="S84" s="13"/>
      <c r="T84" s="12"/>
      <c r="U84" s="13"/>
      <c r="V84" s="14"/>
      <c r="W84" s="12"/>
      <c r="X84" s="13"/>
      <c r="Y84" s="14"/>
      <c r="Z84" s="11">
        <f t="shared" ref="Z84:Z154" si="10">SUM(H84+K84+N84-Q84-T84-W84)</f>
        <v>0</v>
      </c>
      <c r="AA84" s="11">
        <f t="shared" ref="AA84:AB154" si="11">SUM(I84+L84+O84-R84-U84-X84)</f>
        <v>0</v>
      </c>
      <c r="AB84" s="11">
        <f t="shared" si="11"/>
        <v>1</v>
      </c>
      <c r="AC84" s="69">
        <f t="shared" ref="AC84:AC149" si="12">SUM(Z84+AA84+AB84)</f>
        <v>1</v>
      </c>
    </row>
    <row r="85" spans="1:29" ht="15.75" customHeight="1">
      <c r="A85" s="8" t="s">
        <v>478</v>
      </c>
      <c r="B85" s="9" t="s">
        <v>479</v>
      </c>
      <c r="C85" s="10"/>
      <c r="D85" s="11"/>
      <c r="E85" s="11"/>
      <c r="F85" s="11"/>
      <c r="G85" s="69">
        <v>1</v>
      </c>
      <c r="H85" s="11">
        <v>0</v>
      </c>
      <c r="I85" s="11">
        <v>0</v>
      </c>
      <c r="J85" s="11">
        <v>1</v>
      </c>
      <c r="K85" s="12"/>
      <c r="L85" s="13"/>
      <c r="M85" s="14"/>
      <c r="N85" s="15"/>
      <c r="O85" s="15"/>
      <c r="P85" s="15"/>
      <c r="Q85" s="16"/>
      <c r="R85" s="13"/>
      <c r="S85" s="13"/>
      <c r="T85" s="12"/>
      <c r="U85" s="13"/>
      <c r="V85" s="14"/>
      <c r="W85" s="12"/>
      <c r="X85" s="13"/>
      <c r="Y85" s="14"/>
      <c r="Z85" s="11">
        <f t="shared" si="10"/>
        <v>0</v>
      </c>
      <c r="AA85" s="11">
        <f t="shared" si="11"/>
        <v>0</v>
      </c>
      <c r="AB85" s="11">
        <f t="shared" si="11"/>
        <v>1</v>
      </c>
      <c r="AC85" s="69">
        <f t="shared" si="12"/>
        <v>1</v>
      </c>
    </row>
    <row r="86" spans="1:29" ht="15.75" customHeight="1">
      <c r="A86" s="8" t="s">
        <v>541</v>
      </c>
      <c r="B86" s="9" t="s">
        <v>542</v>
      </c>
      <c r="C86" s="10"/>
      <c r="D86" s="11"/>
      <c r="E86" s="11"/>
      <c r="F86" s="11"/>
      <c r="G86" s="69">
        <v>0</v>
      </c>
      <c r="H86" s="11">
        <v>0</v>
      </c>
      <c r="I86" s="11">
        <v>0</v>
      </c>
      <c r="J86" s="11">
        <v>0</v>
      </c>
      <c r="K86" s="12"/>
      <c r="L86" s="13"/>
      <c r="M86" s="14">
        <v>1</v>
      </c>
      <c r="N86" s="15"/>
      <c r="O86" s="15"/>
      <c r="P86" s="15"/>
      <c r="Q86" s="16"/>
      <c r="R86" s="13"/>
      <c r="S86" s="13"/>
      <c r="T86" s="12"/>
      <c r="U86" s="13"/>
      <c r="V86" s="14">
        <v>1</v>
      </c>
      <c r="W86" s="12"/>
      <c r="X86" s="13"/>
      <c r="Y86" s="14"/>
      <c r="Z86" s="11">
        <f t="shared" si="10"/>
        <v>0</v>
      </c>
      <c r="AA86" s="11">
        <f t="shared" si="11"/>
        <v>0</v>
      </c>
      <c r="AB86" s="11">
        <f t="shared" si="11"/>
        <v>0</v>
      </c>
      <c r="AC86" s="69">
        <f t="shared" si="12"/>
        <v>0</v>
      </c>
    </row>
    <row r="87" spans="1:29" ht="15.75" customHeight="1">
      <c r="A87" s="8" t="s">
        <v>164</v>
      </c>
      <c r="B87" s="9" t="s">
        <v>165</v>
      </c>
      <c r="C87" s="10"/>
      <c r="D87" s="11"/>
      <c r="E87" s="11"/>
      <c r="F87" s="11"/>
      <c r="G87" s="69">
        <v>2</v>
      </c>
      <c r="H87" s="11">
        <v>0</v>
      </c>
      <c r="I87" s="11">
        <v>0</v>
      </c>
      <c r="J87" s="11">
        <v>2</v>
      </c>
      <c r="K87" s="12"/>
      <c r="L87" s="13"/>
      <c r="M87" s="14"/>
      <c r="N87" s="15"/>
      <c r="O87" s="15"/>
      <c r="P87" s="15"/>
      <c r="Q87" s="16"/>
      <c r="R87" s="13"/>
      <c r="S87" s="13"/>
      <c r="T87" s="12"/>
      <c r="U87" s="13"/>
      <c r="V87" s="14"/>
      <c r="W87" s="12"/>
      <c r="X87" s="13"/>
      <c r="Y87" s="14"/>
      <c r="Z87" s="11">
        <f t="shared" si="10"/>
        <v>0</v>
      </c>
      <c r="AA87" s="11">
        <f t="shared" si="11"/>
        <v>0</v>
      </c>
      <c r="AB87" s="11">
        <f t="shared" si="11"/>
        <v>2</v>
      </c>
      <c r="AC87" s="69">
        <f t="shared" si="12"/>
        <v>2</v>
      </c>
    </row>
    <row r="88" spans="1:29" ht="15.75" customHeight="1">
      <c r="A88" s="8" t="s">
        <v>166</v>
      </c>
      <c r="B88" s="9" t="s">
        <v>167</v>
      </c>
      <c r="C88" s="10"/>
      <c r="D88" s="11"/>
      <c r="E88" s="11"/>
      <c r="F88" s="11"/>
      <c r="G88" s="69">
        <v>1</v>
      </c>
      <c r="H88" s="11">
        <v>0</v>
      </c>
      <c r="I88" s="11">
        <v>0</v>
      </c>
      <c r="J88" s="11">
        <v>1</v>
      </c>
      <c r="K88" s="12"/>
      <c r="L88" s="13"/>
      <c r="M88" s="14"/>
      <c r="N88" s="15"/>
      <c r="O88" s="15"/>
      <c r="P88" s="15"/>
      <c r="Q88" s="16"/>
      <c r="R88" s="13"/>
      <c r="S88" s="13"/>
      <c r="T88" s="12"/>
      <c r="U88" s="13"/>
      <c r="V88" s="14"/>
      <c r="W88" s="12"/>
      <c r="X88" s="13"/>
      <c r="Y88" s="14"/>
      <c r="Z88" s="11">
        <f t="shared" si="10"/>
        <v>0</v>
      </c>
      <c r="AA88" s="11">
        <f t="shared" si="11"/>
        <v>0</v>
      </c>
      <c r="AB88" s="11">
        <f t="shared" si="11"/>
        <v>1</v>
      </c>
      <c r="AC88" s="69">
        <f t="shared" si="12"/>
        <v>1</v>
      </c>
    </row>
    <row r="89" spans="1:29">
      <c r="A89" s="116" t="s">
        <v>182</v>
      </c>
      <c r="B89" s="9"/>
      <c r="C89" s="10"/>
      <c r="D89" s="11"/>
      <c r="E89" s="11"/>
      <c r="F89" s="11"/>
      <c r="G89" s="69"/>
      <c r="H89" s="11"/>
      <c r="I89" s="11"/>
      <c r="J89" s="11"/>
      <c r="K89" s="12"/>
      <c r="L89" s="13"/>
      <c r="M89" s="14"/>
      <c r="N89" s="15"/>
      <c r="O89" s="15"/>
      <c r="P89" s="15"/>
      <c r="Q89" s="16"/>
      <c r="R89" s="13"/>
      <c r="S89" s="13"/>
      <c r="T89" s="12"/>
      <c r="U89" s="13"/>
      <c r="V89" s="14"/>
      <c r="W89" s="12"/>
      <c r="X89" s="13"/>
      <c r="Y89" s="14"/>
      <c r="Z89" s="11"/>
      <c r="AA89" s="11"/>
      <c r="AB89" s="11"/>
      <c r="AC89" s="69"/>
    </row>
    <row r="90" spans="1:29" ht="15" customHeight="1">
      <c r="A90" s="8" t="s">
        <v>169</v>
      </c>
      <c r="B90" s="9" t="s">
        <v>170</v>
      </c>
      <c r="C90" s="10"/>
      <c r="D90" s="11"/>
      <c r="E90" s="11"/>
      <c r="F90" s="11"/>
      <c r="G90" s="69">
        <v>2</v>
      </c>
      <c r="H90" s="11">
        <v>0</v>
      </c>
      <c r="I90" s="11">
        <v>0</v>
      </c>
      <c r="J90" s="11">
        <v>2</v>
      </c>
      <c r="K90" s="12"/>
      <c r="L90" s="13"/>
      <c r="M90" s="14"/>
      <c r="N90" s="15"/>
      <c r="O90" s="15"/>
      <c r="P90" s="15"/>
      <c r="Q90" s="16"/>
      <c r="R90" s="13"/>
      <c r="S90" s="13"/>
      <c r="T90" s="12"/>
      <c r="U90" s="13"/>
      <c r="V90" s="14"/>
      <c r="W90" s="12"/>
      <c r="X90" s="13"/>
      <c r="Y90" s="14"/>
      <c r="Z90" s="11">
        <f t="shared" si="10"/>
        <v>0</v>
      </c>
      <c r="AA90" s="11">
        <f t="shared" si="11"/>
        <v>0</v>
      </c>
      <c r="AB90" s="11">
        <f t="shared" si="11"/>
        <v>2</v>
      </c>
      <c r="AC90" s="69">
        <f t="shared" si="12"/>
        <v>2</v>
      </c>
    </row>
    <row r="91" spans="1:29" ht="15" customHeight="1">
      <c r="A91" s="8" t="s">
        <v>171</v>
      </c>
      <c r="B91" s="9" t="s">
        <v>172</v>
      </c>
      <c r="C91" s="10"/>
      <c r="D91" s="11"/>
      <c r="E91" s="11"/>
      <c r="F91" s="11"/>
      <c r="G91" s="69">
        <v>1</v>
      </c>
      <c r="H91" s="11">
        <v>0</v>
      </c>
      <c r="I91" s="11">
        <v>0</v>
      </c>
      <c r="J91" s="11">
        <v>1</v>
      </c>
      <c r="K91" s="12"/>
      <c r="L91" s="13"/>
      <c r="M91" s="14">
        <v>2</v>
      </c>
      <c r="N91" s="15"/>
      <c r="O91" s="15"/>
      <c r="P91" s="15"/>
      <c r="Q91" s="16"/>
      <c r="R91" s="13"/>
      <c r="S91" s="13"/>
      <c r="T91" s="12"/>
      <c r="U91" s="13"/>
      <c r="V91" s="14">
        <v>2</v>
      </c>
      <c r="W91" s="12"/>
      <c r="X91" s="13"/>
      <c r="Y91" s="14"/>
      <c r="Z91" s="11">
        <f t="shared" si="10"/>
        <v>0</v>
      </c>
      <c r="AA91" s="11">
        <f t="shared" si="11"/>
        <v>0</v>
      </c>
      <c r="AB91" s="11">
        <f t="shared" si="11"/>
        <v>1</v>
      </c>
      <c r="AC91" s="69">
        <f t="shared" si="12"/>
        <v>1</v>
      </c>
    </row>
    <row r="92" spans="1:29" ht="15" customHeight="1">
      <c r="A92" s="8" t="s">
        <v>173</v>
      </c>
      <c r="B92" s="9" t="s">
        <v>174</v>
      </c>
      <c r="C92" s="10"/>
      <c r="D92" s="11"/>
      <c r="E92" s="11"/>
      <c r="F92" s="11"/>
      <c r="G92" s="69">
        <v>1</v>
      </c>
      <c r="H92" s="11">
        <v>0</v>
      </c>
      <c r="I92" s="11">
        <v>0</v>
      </c>
      <c r="J92" s="11">
        <v>1</v>
      </c>
      <c r="K92" s="12"/>
      <c r="L92" s="13"/>
      <c r="M92" s="14"/>
      <c r="N92" s="15"/>
      <c r="O92" s="15"/>
      <c r="P92" s="15"/>
      <c r="Q92" s="16"/>
      <c r="R92" s="13"/>
      <c r="S92" s="13"/>
      <c r="T92" s="12"/>
      <c r="U92" s="13"/>
      <c r="V92" s="14"/>
      <c r="W92" s="12"/>
      <c r="X92" s="13"/>
      <c r="Y92" s="14"/>
      <c r="Z92" s="11">
        <f t="shared" si="10"/>
        <v>0</v>
      </c>
      <c r="AA92" s="11">
        <f t="shared" si="11"/>
        <v>0</v>
      </c>
      <c r="AB92" s="11">
        <f t="shared" si="11"/>
        <v>1</v>
      </c>
      <c r="AC92" s="69">
        <f t="shared" si="12"/>
        <v>1</v>
      </c>
    </row>
    <row r="93" spans="1:29" ht="15" customHeight="1">
      <c r="A93" s="8" t="s">
        <v>175</v>
      </c>
      <c r="B93" s="9" t="s">
        <v>176</v>
      </c>
      <c r="C93" s="10"/>
      <c r="D93" s="11"/>
      <c r="E93" s="11"/>
      <c r="F93" s="11"/>
      <c r="G93" s="69">
        <v>3</v>
      </c>
      <c r="H93" s="11">
        <v>0</v>
      </c>
      <c r="I93" s="11">
        <v>0</v>
      </c>
      <c r="J93" s="11">
        <v>3</v>
      </c>
      <c r="K93" s="12"/>
      <c r="L93" s="13"/>
      <c r="M93" s="14">
        <v>2</v>
      </c>
      <c r="N93" s="15"/>
      <c r="O93" s="15"/>
      <c r="P93" s="15"/>
      <c r="Q93" s="16"/>
      <c r="R93" s="13"/>
      <c r="S93" s="13"/>
      <c r="T93" s="12"/>
      <c r="U93" s="13"/>
      <c r="V93" s="14">
        <v>1</v>
      </c>
      <c r="W93" s="12"/>
      <c r="X93" s="13"/>
      <c r="Y93" s="14"/>
      <c r="Z93" s="11">
        <f t="shared" si="10"/>
        <v>0</v>
      </c>
      <c r="AA93" s="11">
        <f t="shared" si="11"/>
        <v>0</v>
      </c>
      <c r="AB93" s="11">
        <f t="shared" si="11"/>
        <v>4</v>
      </c>
      <c r="AC93" s="69">
        <f t="shared" si="12"/>
        <v>4</v>
      </c>
    </row>
    <row r="94" spans="1:29" ht="15" customHeight="1">
      <c r="A94" s="8" t="s">
        <v>177</v>
      </c>
      <c r="B94" s="9" t="s">
        <v>178</v>
      </c>
      <c r="C94" s="10"/>
      <c r="D94" s="11"/>
      <c r="E94" s="11"/>
      <c r="F94" s="11"/>
      <c r="G94" s="69">
        <v>1</v>
      </c>
      <c r="H94" s="11">
        <v>0</v>
      </c>
      <c r="I94" s="11">
        <v>0</v>
      </c>
      <c r="J94" s="11">
        <v>1</v>
      </c>
      <c r="K94" s="12"/>
      <c r="L94" s="13"/>
      <c r="M94" s="14"/>
      <c r="N94" s="15"/>
      <c r="O94" s="15"/>
      <c r="P94" s="15"/>
      <c r="Q94" s="16"/>
      <c r="R94" s="13"/>
      <c r="S94" s="13"/>
      <c r="T94" s="12"/>
      <c r="U94" s="13"/>
      <c r="V94" s="14"/>
      <c r="W94" s="12"/>
      <c r="X94" s="13"/>
      <c r="Y94" s="14"/>
      <c r="Z94" s="11">
        <f t="shared" si="10"/>
        <v>0</v>
      </c>
      <c r="AA94" s="11">
        <f t="shared" si="11"/>
        <v>0</v>
      </c>
      <c r="AB94" s="11">
        <f t="shared" si="11"/>
        <v>1</v>
      </c>
      <c r="AC94" s="69">
        <f t="shared" si="12"/>
        <v>1</v>
      </c>
    </row>
    <row r="95" spans="1:29" ht="15" customHeight="1">
      <c r="A95" s="8" t="s">
        <v>544</v>
      </c>
      <c r="B95" s="9" t="s">
        <v>543</v>
      </c>
      <c r="C95" s="10"/>
      <c r="D95" s="11"/>
      <c r="E95" s="11"/>
      <c r="F95" s="11"/>
      <c r="G95" s="69">
        <v>1</v>
      </c>
      <c r="H95" s="11">
        <v>0</v>
      </c>
      <c r="I95" s="11">
        <v>0</v>
      </c>
      <c r="J95" s="11">
        <v>1</v>
      </c>
      <c r="K95" s="12"/>
      <c r="L95" s="13"/>
      <c r="M95" s="14"/>
      <c r="N95" s="15"/>
      <c r="O95" s="15"/>
      <c r="P95" s="15"/>
      <c r="Q95" s="16"/>
      <c r="R95" s="13"/>
      <c r="S95" s="13"/>
      <c r="T95" s="12"/>
      <c r="U95" s="13"/>
      <c r="V95" s="14"/>
      <c r="W95" s="12"/>
      <c r="X95" s="13"/>
      <c r="Y95" s="14"/>
      <c r="Z95" s="11">
        <f t="shared" si="10"/>
        <v>0</v>
      </c>
      <c r="AA95" s="11">
        <f t="shared" si="11"/>
        <v>0</v>
      </c>
      <c r="AB95" s="11">
        <f t="shared" si="11"/>
        <v>1</v>
      </c>
      <c r="AC95" s="69">
        <f t="shared" si="12"/>
        <v>1</v>
      </c>
    </row>
    <row r="96" spans="1:29" ht="15" customHeight="1">
      <c r="A96" s="8" t="s">
        <v>179</v>
      </c>
      <c r="B96" s="9" t="s">
        <v>168</v>
      </c>
      <c r="C96" s="10"/>
      <c r="D96" s="11"/>
      <c r="E96" s="11"/>
      <c r="F96" s="11"/>
      <c r="G96" s="69">
        <v>2</v>
      </c>
      <c r="H96" s="11">
        <v>0</v>
      </c>
      <c r="I96" s="11">
        <v>0</v>
      </c>
      <c r="J96" s="11">
        <v>2</v>
      </c>
      <c r="K96" s="12"/>
      <c r="L96" s="13"/>
      <c r="M96" s="14">
        <v>2</v>
      </c>
      <c r="N96" s="15"/>
      <c r="O96" s="15"/>
      <c r="P96" s="15"/>
      <c r="Q96" s="16"/>
      <c r="R96" s="13"/>
      <c r="S96" s="13"/>
      <c r="T96" s="12"/>
      <c r="U96" s="13"/>
      <c r="V96" s="14">
        <v>1</v>
      </c>
      <c r="W96" s="12"/>
      <c r="X96" s="13"/>
      <c r="Y96" s="14"/>
      <c r="Z96" s="11">
        <f t="shared" si="10"/>
        <v>0</v>
      </c>
      <c r="AA96" s="11">
        <f t="shared" si="11"/>
        <v>0</v>
      </c>
      <c r="AB96" s="11">
        <f t="shared" si="11"/>
        <v>3</v>
      </c>
      <c r="AC96" s="69">
        <f t="shared" si="12"/>
        <v>3</v>
      </c>
    </row>
    <row r="97" spans="1:29" ht="15" customHeight="1">
      <c r="A97" s="8" t="s">
        <v>180</v>
      </c>
      <c r="B97" s="9" t="s">
        <v>181</v>
      </c>
      <c r="C97" s="10"/>
      <c r="D97" s="11"/>
      <c r="E97" s="11"/>
      <c r="F97" s="11"/>
      <c r="G97" s="69">
        <v>1</v>
      </c>
      <c r="H97" s="11">
        <v>0</v>
      </c>
      <c r="I97" s="11">
        <v>0</v>
      </c>
      <c r="J97" s="11">
        <v>1</v>
      </c>
      <c r="K97" s="12"/>
      <c r="L97" s="13"/>
      <c r="M97" s="14"/>
      <c r="N97" s="15"/>
      <c r="O97" s="15"/>
      <c r="P97" s="15"/>
      <c r="Q97" s="16"/>
      <c r="R97" s="13"/>
      <c r="S97" s="13"/>
      <c r="T97" s="12"/>
      <c r="U97" s="13"/>
      <c r="V97" s="14">
        <v>1</v>
      </c>
      <c r="W97" s="12"/>
      <c r="X97" s="13"/>
      <c r="Y97" s="14"/>
      <c r="Z97" s="11">
        <f t="shared" si="10"/>
        <v>0</v>
      </c>
      <c r="AA97" s="11">
        <f t="shared" si="11"/>
        <v>0</v>
      </c>
      <c r="AB97" s="11">
        <f t="shared" si="11"/>
        <v>0</v>
      </c>
      <c r="AC97" s="69">
        <f t="shared" si="12"/>
        <v>0</v>
      </c>
    </row>
    <row r="98" spans="1:29" ht="15" customHeight="1">
      <c r="A98" s="116" t="s">
        <v>207</v>
      </c>
      <c r="B98" s="9"/>
      <c r="C98" s="10"/>
      <c r="D98" s="11"/>
      <c r="E98" s="11"/>
      <c r="F98" s="11"/>
      <c r="G98" s="69"/>
      <c r="H98" s="11"/>
      <c r="I98" s="11"/>
      <c r="J98" s="11"/>
      <c r="K98" s="12"/>
      <c r="L98" s="13"/>
      <c r="M98" s="14"/>
      <c r="N98" s="15"/>
      <c r="O98" s="15"/>
      <c r="P98" s="15"/>
      <c r="Q98" s="16"/>
      <c r="R98" s="13"/>
      <c r="S98" s="13"/>
      <c r="T98" s="12"/>
      <c r="U98" s="13"/>
      <c r="V98" s="14"/>
      <c r="W98" s="12"/>
      <c r="X98" s="13"/>
      <c r="Y98" s="14"/>
      <c r="Z98" s="11"/>
      <c r="AA98" s="11"/>
      <c r="AB98" s="11"/>
      <c r="AC98" s="69"/>
    </row>
    <row r="99" spans="1:29" ht="15" customHeight="1">
      <c r="A99" s="8" t="s">
        <v>183</v>
      </c>
      <c r="B99" s="9" t="s">
        <v>184</v>
      </c>
      <c r="C99" s="10"/>
      <c r="D99" s="11"/>
      <c r="E99" s="11"/>
      <c r="F99" s="11"/>
      <c r="G99" s="69">
        <v>1</v>
      </c>
      <c r="H99" s="11">
        <v>0</v>
      </c>
      <c r="I99" s="11">
        <v>0</v>
      </c>
      <c r="J99" s="11">
        <v>1</v>
      </c>
      <c r="K99" s="12"/>
      <c r="L99" s="13"/>
      <c r="M99" s="14"/>
      <c r="N99" s="15"/>
      <c r="O99" s="15"/>
      <c r="P99" s="15"/>
      <c r="Q99" s="16"/>
      <c r="R99" s="13"/>
      <c r="S99" s="13"/>
      <c r="T99" s="12"/>
      <c r="U99" s="13"/>
      <c r="V99" s="14"/>
      <c r="W99" s="12"/>
      <c r="X99" s="13"/>
      <c r="Y99" s="14"/>
      <c r="Z99" s="11">
        <f t="shared" si="10"/>
        <v>0</v>
      </c>
      <c r="AA99" s="11">
        <f t="shared" si="11"/>
        <v>0</v>
      </c>
      <c r="AB99" s="11">
        <f t="shared" si="11"/>
        <v>1</v>
      </c>
      <c r="AC99" s="69">
        <f t="shared" si="12"/>
        <v>1</v>
      </c>
    </row>
    <row r="100" spans="1:29" ht="15" customHeight="1">
      <c r="A100" s="8" t="s">
        <v>185</v>
      </c>
      <c r="B100" s="9" t="s">
        <v>186</v>
      </c>
      <c r="C100" s="10"/>
      <c r="D100" s="11"/>
      <c r="E100" s="11"/>
      <c r="F100" s="11"/>
      <c r="G100" s="69">
        <v>6</v>
      </c>
      <c r="H100" s="11">
        <v>0</v>
      </c>
      <c r="I100" s="11">
        <v>0</v>
      </c>
      <c r="J100" s="11">
        <v>6</v>
      </c>
      <c r="K100" s="12"/>
      <c r="L100" s="13"/>
      <c r="M100" s="14"/>
      <c r="N100" s="15"/>
      <c r="O100" s="15"/>
      <c r="P100" s="15"/>
      <c r="Q100" s="16"/>
      <c r="R100" s="13"/>
      <c r="S100" s="13"/>
      <c r="T100" s="12"/>
      <c r="U100" s="13"/>
      <c r="V100" s="14">
        <v>1</v>
      </c>
      <c r="W100" s="12"/>
      <c r="X100" s="13"/>
      <c r="Y100" s="14"/>
      <c r="Z100" s="11">
        <f t="shared" si="10"/>
        <v>0</v>
      </c>
      <c r="AA100" s="11">
        <f t="shared" si="11"/>
        <v>0</v>
      </c>
      <c r="AB100" s="11">
        <f t="shared" si="11"/>
        <v>5</v>
      </c>
      <c r="AC100" s="69">
        <f t="shared" si="12"/>
        <v>5</v>
      </c>
    </row>
    <row r="101" spans="1:29" ht="15" customHeight="1">
      <c r="A101" s="8" t="s">
        <v>187</v>
      </c>
      <c r="B101" s="9" t="s">
        <v>188</v>
      </c>
      <c r="C101" s="10"/>
      <c r="D101" s="11"/>
      <c r="E101" s="11"/>
      <c r="F101" s="11"/>
      <c r="G101" s="69">
        <v>3</v>
      </c>
      <c r="H101" s="11">
        <v>0</v>
      </c>
      <c r="I101" s="11">
        <v>0</v>
      </c>
      <c r="J101" s="11">
        <v>3</v>
      </c>
      <c r="K101" s="12"/>
      <c r="L101" s="13"/>
      <c r="M101" s="14"/>
      <c r="N101" s="15"/>
      <c r="O101" s="15"/>
      <c r="P101" s="15"/>
      <c r="Q101" s="16"/>
      <c r="R101" s="13"/>
      <c r="S101" s="13"/>
      <c r="T101" s="12"/>
      <c r="U101" s="13"/>
      <c r="V101" s="14">
        <v>1</v>
      </c>
      <c r="W101" s="12"/>
      <c r="X101" s="13"/>
      <c r="Y101" s="14"/>
      <c r="Z101" s="11">
        <f t="shared" si="10"/>
        <v>0</v>
      </c>
      <c r="AA101" s="11">
        <f t="shared" si="11"/>
        <v>0</v>
      </c>
      <c r="AB101" s="11">
        <f t="shared" si="11"/>
        <v>2</v>
      </c>
      <c r="AC101" s="69">
        <f t="shared" si="12"/>
        <v>2</v>
      </c>
    </row>
    <row r="102" spans="1:29" ht="15" customHeight="1">
      <c r="A102" s="8" t="s">
        <v>189</v>
      </c>
      <c r="B102" s="9" t="s">
        <v>190</v>
      </c>
      <c r="C102" s="10"/>
      <c r="D102" s="11"/>
      <c r="E102" s="11"/>
      <c r="F102" s="11"/>
      <c r="G102" s="69">
        <v>8</v>
      </c>
      <c r="H102" s="11">
        <v>0</v>
      </c>
      <c r="I102" s="11">
        <v>0</v>
      </c>
      <c r="J102" s="11">
        <v>8</v>
      </c>
      <c r="K102" s="12"/>
      <c r="L102" s="13"/>
      <c r="M102" s="14">
        <v>1</v>
      </c>
      <c r="N102" s="15"/>
      <c r="O102" s="15"/>
      <c r="P102" s="15"/>
      <c r="Q102" s="16"/>
      <c r="R102" s="13"/>
      <c r="S102" s="13"/>
      <c r="T102" s="12"/>
      <c r="U102" s="13"/>
      <c r="V102" s="14"/>
      <c r="W102" s="12"/>
      <c r="X102" s="13"/>
      <c r="Y102" s="14"/>
      <c r="Z102" s="11">
        <f t="shared" si="10"/>
        <v>0</v>
      </c>
      <c r="AA102" s="11">
        <f t="shared" si="11"/>
        <v>0</v>
      </c>
      <c r="AB102" s="11">
        <f t="shared" si="11"/>
        <v>9</v>
      </c>
      <c r="AC102" s="69">
        <f t="shared" si="12"/>
        <v>9</v>
      </c>
    </row>
    <row r="103" spans="1:29" ht="15" customHeight="1">
      <c r="A103" s="8" t="s">
        <v>492</v>
      </c>
      <c r="B103" s="9" t="s">
        <v>493</v>
      </c>
      <c r="C103" s="10"/>
      <c r="D103" s="11"/>
      <c r="E103" s="11"/>
      <c r="F103" s="11"/>
      <c r="G103" s="69">
        <v>1</v>
      </c>
      <c r="H103" s="11">
        <v>0</v>
      </c>
      <c r="I103" s="11">
        <v>0</v>
      </c>
      <c r="J103" s="11">
        <v>1</v>
      </c>
      <c r="K103" s="12"/>
      <c r="L103" s="13"/>
      <c r="M103" s="14"/>
      <c r="N103" s="15"/>
      <c r="O103" s="15"/>
      <c r="P103" s="15"/>
      <c r="Q103" s="16"/>
      <c r="R103" s="13"/>
      <c r="S103" s="13"/>
      <c r="T103" s="12"/>
      <c r="U103" s="13"/>
      <c r="V103" s="14"/>
      <c r="W103" s="12"/>
      <c r="X103" s="13"/>
      <c r="Y103" s="14"/>
      <c r="Z103" s="11">
        <f t="shared" si="10"/>
        <v>0</v>
      </c>
      <c r="AA103" s="11">
        <f t="shared" si="11"/>
        <v>0</v>
      </c>
      <c r="AB103" s="11">
        <f t="shared" si="11"/>
        <v>1</v>
      </c>
      <c r="AC103" s="69">
        <f t="shared" si="12"/>
        <v>1</v>
      </c>
    </row>
    <row r="104" spans="1:29" ht="15" customHeight="1">
      <c r="A104" s="8" t="s">
        <v>191</v>
      </c>
      <c r="B104" s="9" t="s">
        <v>192</v>
      </c>
      <c r="C104" s="10"/>
      <c r="D104" s="11"/>
      <c r="E104" s="11"/>
      <c r="F104" s="11"/>
      <c r="G104" s="69">
        <v>3</v>
      </c>
      <c r="H104" s="11">
        <v>0</v>
      </c>
      <c r="I104" s="11">
        <v>0</v>
      </c>
      <c r="J104" s="11">
        <v>3</v>
      </c>
      <c r="K104" s="12"/>
      <c r="L104" s="13"/>
      <c r="M104" s="14"/>
      <c r="N104" s="15"/>
      <c r="O104" s="15"/>
      <c r="P104" s="15"/>
      <c r="Q104" s="16"/>
      <c r="R104" s="13"/>
      <c r="S104" s="13"/>
      <c r="T104" s="12"/>
      <c r="U104" s="13"/>
      <c r="V104" s="14"/>
      <c r="W104" s="12"/>
      <c r="X104" s="13"/>
      <c r="Y104" s="14"/>
      <c r="Z104" s="11">
        <f t="shared" si="10"/>
        <v>0</v>
      </c>
      <c r="AA104" s="11">
        <f t="shared" si="11"/>
        <v>0</v>
      </c>
      <c r="AB104" s="11">
        <f t="shared" si="11"/>
        <v>3</v>
      </c>
      <c r="AC104" s="69">
        <f t="shared" si="12"/>
        <v>3</v>
      </c>
    </row>
    <row r="105" spans="1:29" ht="15" customHeight="1">
      <c r="A105" s="8" t="s">
        <v>545</v>
      </c>
      <c r="B105" s="9" t="s">
        <v>546</v>
      </c>
      <c r="C105" s="10"/>
      <c r="D105" s="11"/>
      <c r="E105" s="11"/>
      <c r="F105" s="11"/>
      <c r="G105" s="69">
        <v>0</v>
      </c>
      <c r="H105" s="11">
        <v>0</v>
      </c>
      <c r="I105" s="11">
        <v>0</v>
      </c>
      <c r="J105" s="11">
        <v>0</v>
      </c>
      <c r="K105" s="12"/>
      <c r="L105" s="13"/>
      <c r="M105" s="14">
        <v>2</v>
      </c>
      <c r="N105" s="15"/>
      <c r="O105" s="15"/>
      <c r="P105" s="15"/>
      <c r="Q105" s="16"/>
      <c r="R105" s="13"/>
      <c r="S105" s="13"/>
      <c r="T105" s="12"/>
      <c r="U105" s="13"/>
      <c r="V105" s="14">
        <v>1</v>
      </c>
      <c r="W105" s="12"/>
      <c r="X105" s="13"/>
      <c r="Y105" s="14"/>
      <c r="Z105" s="11">
        <f t="shared" si="10"/>
        <v>0</v>
      </c>
      <c r="AA105" s="11">
        <f t="shared" si="11"/>
        <v>0</v>
      </c>
      <c r="AB105" s="11">
        <f t="shared" si="11"/>
        <v>1</v>
      </c>
      <c r="AC105" s="69">
        <f t="shared" si="12"/>
        <v>1</v>
      </c>
    </row>
    <row r="106" spans="1:29" ht="15" customHeight="1">
      <c r="A106" s="8" t="s">
        <v>193</v>
      </c>
      <c r="B106" s="9" t="s">
        <v>194</v>
      </c>
      <c r="C106" s="10"/>
      <c r="D106" s="11"/>
      <c r="E106" s="11"/>
      <c r="F106" s="11"/>
      <c r="G106" s="69">
        <v>2</v>
      </c>
      <c r="H106" s="11">
        <v>0</v>
      </c>
      <c r="I106" s="11">
        <v>0</v>
      </c>
      <c r="J106" s="11">
        <v>2</v>
      </c>
      <c r="K106" s="12"/>
      <c r="L106" s="13"/>
      <c r="M106" s="14"/>
      <c r="N106" s="15"/>
      <c r="O106" s="15"/>
      <c r="P106" s="15"/>
      <c r="Q106" s="16"/>
      <c r="R106" s="13"/>
      <c r="S106" s="13"/>
      <c r="T106" s="12"/>
      <c r="U106" s="13"/>
      <c r="V106" s="14"/>
      <c r="W106" s="12"/>
      <c r="X106" s="13"/>
      <c r="Y106" s="14"/>
      <c r="Z106" s="11">
        <f t="shared" si="10"/>
        <v>0</v>
      </c>
      <c r="AA106" s="11">
        <f t="shared" si="11"/>
        <v>0</v>
      </c>
      <c r="AB106" s="11">
        <f t="shared" si="11"/>
        <v>2</v>
      </c>
      <c r="AC106" s="69">
        <f t="shared" si="12"/>
        <v>2</v>
      </c>
    </row>
    <row r="107" spans="1:29" ht="15" customHeight="1">
      <c r="A107" s="8" t="s">
        <v>195</v>
      </c>
      <c r="B107" s="9" t="s">
        <v>196</v>
      </c>
      <c r="C107" s="10"/>
      <c r="D107" s="11"/>
      <c r="E107" s="11"/>
      <c r="F107" s="11"/>
      <c r="G107" s="69">
        <v>8</v>
      </c>
      <c r="H107" s="11">
        <v>0</v>
      </c>
      <c r="I107" s="11">
        <v>0</v>
      </c>
      <c r="J107" s="11">
        <v>8</v>
      </c>
      <c r="K107" s="12"/>
      <c r="L107" s="13"/>
      <c r="M107" s="14"/>
      <c r="N107" s="15"/>
      <c r="O107" s="15"/>
      <c r="P107" s="15"/>
      <c r="Q107" s="16"/>
      <c r="R107" s="13"/>
      <c r="S107" s="13"/>
      <c r="T107" s="12"/>
      <c r="U107" s="13"/>
      <c r="V107" s="14">
        <v>1</v>
      </c>
      <c r="W107" s="12"/>
      <c r="X107" s="13"/>
      <c r="Y107" s="14"/>
      <c r="Z107" s="11">
        <f t="shared" si="10"/>
        <v>0</v>
      </c>
      <c r="AA107" s="11">
        <f t="shared" si="11"/>
        <v>0</v>
      </c>
      <c r="AB107" s="11">
        <f t="shared" si="11"/>
        <v>7</v>
      </c>
      <c r="AC107" s="69">
        <f t="shared" si="12"/>
        <v>7</v>
      </c>
    </row>
    <row r="108" spans="1:29" ht="15" customHeight="1">
      <c r="A108" s="8" t="s">
        <v>197</v>
      </c>
      <c r="B108" s="9" t="s">
        <v>198</v>
      </c>
      <c r="C108" s="10"/>
      <c r="D108" s="11"/>
      <c r="E108" s="11"/>
      <c r="F108" s="11"/>
      <c r="G108" s="69">
        <v>0</v>
      </c>
      <c r="H108" s="11">
        <v>0</v>
      </c>
      <c r="I108" s="11">
        <v>0</v>
      </c>
      <c r="J108" s="11">
        <v>0</v>
      </c>
      <c r="K108" s="12"/>
      <c r="L108" s="13"/>
      <c r="M108" s="14">
        <v>2</v>
      </c>
      <c r="N108" s="15"/>
      <c r="O108" s="15"/>
      <c r="P108" s="15"/>
      <c r="Q108" s="16"/>
      <c r="R108" s="13"/>
      <c r="S108" s="13"/>
      <c r="T108" s="12"/>
      <c r="U108" s="13"/>
      <c r="V108" s="14"/>
      <c r="W108" s="12"/>
      <c r="X108" s="13"/>
      <c r="Y108" s="14"/>
      <c r="Z108" s="11">
        <f t="shared" si="10"/>
        <v>0</v>
      </c>
      <c r="AA108" s="11">
        <f t="shared" si="11"/>
        <v>0</v>
      </c>
      <c r="AB108" s="11">
        <f t="shared" si="11"/>
        <v>2</v>
      </c>
      <c r="AC108" s="69">
        <f t="shared" si="12"/>
        <v>2</v>
      </c>
    </row>
    <row r="109" spans="1:29" ht="15" customHeight="1">
      <c r="A109" s="8" t="s">
        <v>199</v>
      </c>
      <c r="B109" s="9" t="s">
        <v>200</v>
      </c>
      <c r="C109" s="10"/>
      <c r="D109" s="11"/>
      <c r="E109" s="11"/>
      <c r="F109" s="11"/>
      <c r="G109" s="69">
        <v>4</v>
      </c>
      <c r="H109" s="11">
        <v>0</v>
      </c>
      <c r="I109" s="11">
        <v>0</v>
      </c>
      <c r="J109" s="11">
        <v>4</v>
      </c>
      <c r="K109" s="12"/>
      <c r="L109" s="13"/>
      <c r="M109" s="14"/>
      <c r="N109" s="15"/>
      <c r="O109" s="15"/>
      <c r="P109" s="15"/>
      <c r="Q109" s="16"/>
      <c r="R109" s="13"/>
      <c r="S109" s="13"/>
      <c r="T109" s="12"/>
      <c r="U109" s="13"/>
      <c r="V109" s="14"/>
      <c r="W109" s="12"/>
      <c r="X109" s="13"/>
      <c r="Y109" s="14"/>
      <c r="Z109" s="11">
        <f t="shared" si="10"/>
        <v>0</v>
      </c>
      <c r="AA109" s="11">
        <f t="shared" si="11"/>
        <v>0</v>
      </c>
      <c r="AB109" s="11">
        <f t="shared" si="11"/>
        <v>4</v>
      </c>
      <c r="AC109" s="69">
        <f t="shared" si="12"/>
        <v>4</v>
      </c>
    </row>
    <row r="110" spans="1:29" ht="15" customHeight="1">
      <c r="A110" s="8" t="s">
        <v>201</v>
      </c>
      <c r="B110" s="9" t="s">
        <v>202</v>
      </c>
      <c r="C110" s="10"/>
      <c r="D110" s="11"/>
      <c r="E110" s="11"/>
      <c r="F110" s="11"/>
      <c r="G110" s="69">
        <v>2</v>
      </c>
      <c r="H110" s="11">
        <v>0</v>
      </c>
      <c r="I110" s="11">
        <v>0</v>
      </c>
      <c r="J110" s="11">
        <v>2</v>
      </c>
      <c r="K110" s="12"/>
      <c r="L110" s="13"/>
      <c r="M110" s="14"/>
      <c r="N110" s="15"/>
      <c r="O110" s="15"/>
      <c r="P110" s="15"/>
      <c r="Q110" s="16"/>
      <c r="R110" s="13"/>
      <c r="S110" s="13"/>
      <c r="T110" s="12"/>
      <c r="U110" s="13"/>
      <c r="V110" s="14"/>
      <c r="W110" s="12"/>
      <c r="X110" s="13"/>
      <c r="Y110" s="14"/>
      <c r="Z110" s="11">
        <f t="shared" si="10"/>
        <v>0</v>
      </c>
      <c r="AA110" s="11">
        <f t="shared" si="11"/>
        <v>0</v>
      </c>
      <c r="AB110" s="11">
        <f t="shared" si="11"/>
        <v>2</v>
      </c>
      <c r="AC110" s="69">
        <f t="shared" si="12"/>
        <v>2</v>
      </c>
    </row>
    <row r="111" spans="1:29" ht="15" customHeight="1">
      <c r="A111" s="8" t="s">
        <v>203</v>
      </c>
      <c r="B111" s="9" t="s">
        <v>204</v>
      </c>
      <c r="C111" s="10"/>
      <c r="D111" s="11"/>
      <c r="E111" s="11"/>
      <c r="F111" s="11"/>
      <c r="G111" s="69">
        <v>1</v>
      </c>
      <c r="H111" s="11">
        <v>0</v>
      </c>
      <c r="I111" s="11">
        <v>0</v>
      </c>
      <c r="J111" s="11">
        <v>1</v>
      </c>
      <c r="K111" s="12"/>
      <c r="L111" s="13"/>
      <c r="M111" s="14"/>
      <c r="N111" s="15"/>
      <c r="O111" s="15"/>
      <c r="P111" s="15"/>
      <c r="Q111" s="16"/>
      <c r="R111" s="13"/>
      <c r="S111" s="13"/>
      <c r="T111" s="12"/>
      <c r="U111" s="13"/>
      <c r="V111" s="14"/>
      <c r="W111" s="12"/>
      <c r="X111" s="13"/>
      <c r="Y111" s="14"/>
      <c r="Z111" s="11">
        <f t="shared" si="10"/>
        <v>0</v>
      </c>
      <c r="AA111" s="11">
        <f t="shared" si="11"/>
        <v>0</v>
      </c>
      <c r="AB111" s="11">
        <f t="shared" si="11"/>
        <v>1</v>
      </c>
      <c r="AC111" s="69">
        <f t="shared" si="12"/>
        <v>1</v>
      </c>
    </row>
    <row r="112" spans="1:29" ht="15" customHeight="1">
      <c r="A112" s="8" t="s">
        <v>205</v>
      </c>
      <c r="B112" s="9" t="s">
        <v>206</v>
      </c>
      <c r="C112" s="10"/>
      <c r="D112" s="11"/>
      <c r="E112" s="11"/>
      <c r="F112" s="11"/>
      <c r="G112" s="69">
        <v>5</v>
      </c>
      <c r="H112" s="11">
        <v>0</v>
      </c>
      <c r="I112" s="11">
        <v>0</v>
      </c>
      <c r="J112" s="11">
        <v>5</v>
      </c>
      <c r="K112" s="12"/>
      <c r="L112" s="13"/>
      <c r="M112" s="14"/>
      <c r="N112" s="15"/>
      <c r="O112" s="15"/>
      <c r="P112" s="15"/>
      <c r="Q112" s="16"/>
      <c r="R112" s="13"/>
      <c r="S112" s="13"/>
      <c r="T112" s="12"/>
      <c r="U112" s="13"/>
      <c r="V112" s="14">
        <v>1</v>
      </c>
      <c r="W112" s="12"/>
      <c r="X112" s="13"/>
      <c r="Y112" s="14"/>
      <c r="Z112" s="11">
        <f t="shared" si="10"/>
        <v>0</v>
      </c>
      <c r="AA112" s="11">
        <f t="shared" si="11"/>
        <v>0</v>
      </c>
      <c r="AB112" s="11">
        <f t="shared" si="11"/>
        <v>4</v>
      </c>
      <c r="AC112" s="69">
        <f t="shared" si="12"/>
        <v>4</v>
      </c>
    </row>
    <row r="113" spans="1:29" ht="15" customHeight="1">
      <c r="A113" s="8" t="s">
        <v>514</v>
      </c>
      <c r="B113" s="9" t="s">
        <v>515</v>
      </c>
      <c r="C113" s="10"/>
      <c r="D113" s="11"/>
      <c r="E113" s="11"/>
      <c r="F113" s="11"/>
      <c r="G113" s="69">
        <v>0</v>
      </c>
      <c r="H113" s="11">
        <v>0</v>
      </c>
      <c r="I113" s="11">
        <v>0</v>
      </c>
      <c r="J113" s="11">
        <v>0</v>
      </c>
      <c r="K113" s="12"/>
      <c r="L113" s="13"/>
      <c r="M113" s="14">
        <v>2</v>
      </c>
      <c r="N113" s="15"/>
      <c r="O113" s="15"/>
      <c r="P113" s="15"/>
      <c r="Q113" s="16"/>
      <c r="R113" s="13"/>
      <c r="S113" s="13"/>
      <c r="T113" s="12"/>
      <c r="U113" s="13"/>
      <c r="V113" s="14">
        <v>2</v>
      </c>
      <c r="W113" s="12"/>
      <c r="X113" s="13"/>
      <c r="Y113" s="14"/>
      <c r="Z113" s="11">
        <f t="shared" si="10"/>
        <v>0</v>
      </c>
      <c r="AA113" s="11">
        <f t="shared" si="11"/>
        <v>0</v>
      </c>
      <c r="AB113" s="11">
        <f t="shared" si="11"/>
        <v>0</v>
      </c>
      <c r="AC113" s="69">
        <f t="shared" si="12"/>
        <v>0</v>
      </c>
    </row>
    <row r="114" spans="1:29" ht="15" customHeight="1">
      <c r="A114" s="116" t="s">
        <v>608</v>
      </c>
      <c r="B114" s="9"/>
      <c r="C114" s="10"/>
      <c r="D114" s="11"/>
      <c r="E114" s="11"/>
      <c r="F114" s="11"/>
      <c r="G114" s="69"/>
      <c r="H114" s="11"/>
      <c r="I114" s="11"/>
      <c r="J114" s="11"/>
      <c r="K114" s="12"/>
      <c r="L114" s="13"/>
      <c r="M114" s="14"/>
      <c r="N114" s="15"/>
      <c r="O114" s="15"/>
      <c r="P114" s="15"/>
      <c r="Q114" s="16"/>
      <c r="R114" s="13"/>
      <c r="S114" s="13"/>
      <c r="T114" s="12"/>
      <c r="U114" s="13"/>
      <c r="V114" s="14"/>
      <c r="W114" s="12"/>
      <c r="X114" s="13"/>
      <c r="Y114" s="14"/>
      <c r="Z114" s="11"/>
      <c r="AA114" s="11"/>
      <c r="AB114" s="11"/>
      <c r="AC114" s="69"/>
    </row>
    <row r="115" spans="1:29" ht="15" customHeight="1">
      <c r="A115" s="8" t="s">
        <v>208</v>
      </c>
      <c r="B115" s="9" t="s">
        <v>209</v>
      </c>
      <c r="C115" s="10"/>
      <c r="D115" s="11"/>
      <c r="E115" s="11"/>
      <c r="F115" s="11"/>
      <c r="G115" s="69">
        <v>2</v>
      </c>
      <c r="H115" s="11">
        <v>0</v>
      </c>
      <c r="I115" s="11">
        <v>0</v>
      </c>
      <c r="J115" s="11">
        <v>2</v>
      </c>
      <c r="K115" s="12"/>
      <c r="L115" s="13"/>
      <c r="M115" s="14"/>
      <c r="N115" s="15"/>
      <c r="O115" s="15"/>
      <c r="P115" s="15"/>
      <c r="Q115" s="16"/>
      <c r="R115" s="13"/>
      <c r="S115" s="13"/>
      <c r="T115" s="12"/>
      <c r="U115" s="13"/>
      <c r="V115" s="14">
        <v>1</v>
      </c>
      <c r="W115" s="12"/>
      <c r="X115" s="13"/>
      <c r="Y115" s="14"/>
      <c r="Z115" s="11">
        <f t="shared" si="10"/>
        <v>0</v>
      </c>
      <c r="AA115" s="11">
        <f t="shared" si="11"/>
        <v>0</v>
      </c>
      <c r="AB115" s="11">
        <f t="shared" si="11"/>
        <v>1</v>
      </c>
      <c r="AC115" s="69">
        <f t="shared" si="12"/>
        <v>1</v>
      </c>
    </row>
    <row r="116" spans="1:29" ht="15" customHeight="1">
      <c r="A116" s="8" t="s">
        <v>210</v>
      </c>
      <c r="B116" s="9" t="s">
        <v>211</v>
      </c>
      <c r="C116" s="10"/>
      <c r="D116" s="11"/>
      <c r="E116" s="11"/>
      <c r="F116" s="11"/>
      <c r="G116" s="69">
        <v>1</v>
      </c>
      <c r="H116" s="11">
        <v>0</v>
      </c>
      <c r="I116" s="11">
        <v>0</v>
      </c>
      <c r="J116" s="11">
        <v>1</v>
      </c>
      <c r="K116" s="12"/>
      <c r="L116" s="13"/>
      <c r="M116" s="14"/>
      <c r="N116" s="15"/>
      <c r="O116" s="15"/>
      <c r="P116" s="15"/>
      <c r="Q116" s="16"/>
      <c r="R116" s="13"/>
      <c r="S116" s="13"/>
      <c r="T116" s="12"/>
      <c r="U116" s="13"/>
      <c r="V116" s="14"/>
      <c r="W116" s="12"/>
      <c r="X116" s="13"/>
      <c r="Y116" s="14"/>
      <c r="Z116" s="11">
        <f t="shared" si="10"/>
        <v>0</v>
      </c>
      <c r="AA116" s="11">
        <f t="shared" si="11"/>
        <v>0</v>
      </c>
      <c r="AB116" s="11">
        <f t="shared" si="11"/>
        <v>1</v>
      </c>
      <c r="AC116" s="69">
        <f t="shared" si="12"/>
        <v>1</v>
      </c>
    </row>
    <row r="117" spans="1:29" ht="15" customHeight="1">
      <c r="A117" s="8" t="s">
        <v>212</v>
      </c>
      <c r="B117" s="9" t="s">
        <v>213</v>
      </c>
      <c r="C117" s="10"/>
      <c r="D117" s="11"/>
      <c r="E117" s="11"/>
      <c r="F117" s="11"/>
      <c r="G117" s="69">
        <v>5</v>
      </c>
      <c r="H117" s="11">
        <v>0</v>
      </c>
      <c r="I117" s="11">
        <v>0</v>
      </c>
      <c r="J117" s="11">
        <v>5</v>
      </c>
      <c r="K117" s="12"/>
      <c r="L117" s="13"/>
      <c r="M117" s="14"/>
      <c r="N117" s="15"/>
      <c r="O117" s="15"/>
      <c r="P117" s="15"/>
      <c r="Q117" s="16"/>
      <c r="R117" s="13"/>
      <c r="S117" s="13"/>
      <c r="T117" s="12"/>
      <c r="U117" s="13"/>
      <c r="V117" s="14"/>
      <c r="W117" s="12"/>
      <c r="X117" s="13"/>
      <c r="Y117" s="14"/>
      <c r="Z117" s="11">
        <f t="shared" si="10"/>
        <v>0</v>
      </c>
      <c r="AA117" s="11">
        <f t="shared" si="11"/>
        <v>0</v>
      </c>
      <c r="AB117" s="11">
        <f t="shared" si="11"/>
        <v>5</v>
      </c>
      <c r="AC117" s="69">
        <f t="shared" si="12"/>
        <v>5</v>
      </c>
    </row>
    <row r="118" spans="1:29" ht="15" customHeight="1">
      <c r="A118" s="8" t="s">
        <v>214</v>
      </c>
      <c r="B118" s="9" t="s">
        <v>215</v>
      </c>
      <c r="C118" s="10"/>
      <c r="D118" s="11"/>
      <c r="E118" s="11"/>
      <c r="F118" s="11"/>
      <c r="G118" s="69">
        <v>3</v>
      </c>
      <c r="H118" s="11">
        <v>0</v>
      </c>
      <c r="I118" s="11">
        <v>0</v>
      </c>
      <c r="J118" s="11">
        <v>3</v>
      </c>
      <c r="K118" s="12"/>
      <c r="L118" s="13"/>
      <c r="M118" s="14"/>
      <c r="N118" s="15"/>
      <c r="O118" s="15"/>
      <c r="P118" s="15"/>
      <c r="Q118" s="16"/>
      <c r="R118" s="13"/>
      <c r="S118" s="13"/>
      <c r="T118" s="12"/>
      <c r="U118" s="13"/>
      <c r="V118" s="14"/>
      <c r="W118" s="12"/>
      <c r="X118" s="13"/>
      <c r="Y118" s="14"/>
      <c r="Z118" s="11">
        <f t="shared" si="10"/>
        <v>0</v>
      </c>
      <c r="AA118" s="11">
        <f t="shared" si="11"/>
        <v>0</v>
      </c>
      <c r="AB118" s="11">
        <f t="shared" si="11"/>
        <v>3</v>
      </c>
      <c r="AC118" s="69">
        <f t="shared" si="12"/>
        <v>3</v>
      </c>
    </row>
    <row r="119" spans="1:29" ht="15" customHeight="1">
      <c r="A119" s="8" t="s">
        <v>216</v>
      </c>
      <c r="B119" s="9" t="s">
        <v>217</v>
      </c>
      <c r="C119" s="10"/>
      <c r="D119" s="11"/>
      <c r="E119" s="11"/>
      <c r="F119" s="11"/>
      <c r="G119" s="69">
        <v>2</v>
      </c>
      <c r="H119" s="11">
        <v>0</v>
      </c>
      <c r="I119" s="11">
        <v>0</v>
      </c>
      <c r="J119" s="11">
        <v>2</v>
      </c>
      <c r="K119" s="12"/>
      <c r="L119" s="13"/>
      <c r="M119" s="14"/>
      <c r="N119" s="15"/>
      <c r="O119" s="15"/>
      <c r="P119" s="15"/>
      <c r="Q119" s="16"/>
      <c r="R119" s="13"/>
      <c r="S119" s="13"/>
      <c r="T119" s="12"/>
      <c r="U119" s="13"/>
      <c r="V119" s="14">
        <v>1</v>
      </c>
      <c r="W119" s="12"/>
      <c r="X119" s="13"/>
      <c r="Y119" s="14"/>
      <c r="Z119" s="11">
        <f t="shared" si="10"/>
        <v>0</v>
      </c>
      <c r="AA119" s="11">
        <f t="shared" si="11"/>
        <v>0</v>
      </c>
      <c r="AB119" s="11">
        <f t="shared" si="11"/>
        <v>1</v>
      </c>
      <c r="AC119" s="69">
        <f t="shared" si="12"/>
        <v>1</v>
      </c>
    </row>
    <row r="120" spans="1:29" ht="15" customHeight="1">
      <c r="A120" s="8" t="s">
        <v>547</v>
      </c>
      <c r="B120" s="9" t="s">
        <v>549</v>
      </c>
      <c r="C120" s="10"/>
      <c r="D120" s="11"/>
      <c r="E120" s="11"/>
      <c r="F120" s="11"/>
      <c r="G120" s="69">
        <v>0</v>
      </c>
      <c r="H120" s="11">
        <v>0</v>
      </c>
      <c r="I120" s="11">
        <v>0</v>
      </c>
      <c r="J120" s="11">
        <v>0</v>
      </c>
      <c r="K120" s="12"/>
      <c r="L120" s="13"/>
      <c r="M120" s="14">
        <v>2</v>
      </c>
      <c r="N120" s="15"/>
      <c r="O120" s="15"/>
      <c r="P120" s="15"/>
      <c r="Q120" s="16"/>
      <c r="R120" s="13"/>
      <c r="S120" s="13"/>
      <c r="T120" s="12"/>
      <c r="U120" s="13"/>
      <c r="V120" s="14"/>
      <c r="W120" s="12"/>
      <c r="X120" s="13"/>
      <c r="Y120" s="14"/>
      <c r="Z120" s="11">
        <f t="shared" si="10"/>
        <v>0</v>
      </c>
      <c r="AA120" s="11">
        <f t="shared" si="11"/>
        <v>0</v>
      </c>
      <c r="AB120" s="11">
        <f t="shared" si="11"/>
        <v>2</v>
      </c>
      <c r="AC120" s="69">
        <f t="shared" si="12"/>
        <v>2</v>
      </c>
    </row>
    <row r="121" spans="1:29" ht="15" customHeight="1">
      <c r="A121" s="8" t="s">
        <v>548</v>
      </c>
      <c r="B121" s="9" t="s">
        <v>550</v>
      </c>
      <c r="C121" s="10"/>
      <c r="D121" s="11"/>
      <c r="E121" s="11"/>
      <c r="F121" s="11"/>
      <c r="G121" s="69">
        <v>0</v>
      </c>
      <c r="H121" s="11">
        <v>0</v>
      </c>
      <c r="I121" s="11">
        <v>0</v>
      </c>
      <c r="J121" s="11">
        <v>0</v>
      </c>
      <c r="K121" s="12"/>
      <c r="L121" s="13"/>
      <c r="M121" s="14">
        <v>2</v>
      </c>
      <c r="N121" s="15"/>
      <c r="O121" s="15"/>
      <c r="P121" s="15"/>
      <c r="Q121" s="16"/>
      <c r="R121" s="13"/>
      <c r="S121" s="13"/>
      <c r="T121" s="12"/>
      <c r="U121" s="13"/>
      <c r="V121" s="14"/>
      <c r="W121" s="12"/>
      <c r="X121" s="13"/>
      <c r="Y121" s="14"/>
      <c r="Z121" s="11">
        <f t="shared" si="10"/>
        <v>0</v>
      </c>
      <c r="AA121" s="11">
        <f t="shared" si="11"/>
        <v>0</v>
      </c>
      <c r="AB121" s="11">
        <f t="shared" si="11"/>
        <v>2</v>
      </c>
      <c r="AC121" s="69">
        <f t="shared" si="12"/>
        <v>2</v>
      </c>
    </row>
    <row r="122" spans="1:29">
      <c r="A122" s="8" t="s">
        <v>218</v>
      </c>
      <c r="B122" s="9" t="s">
        <v>219</v>
      </c>
      <c r="C122" s="10"/>
      <c r="D122" s="11"/>
      <c r="E122" s="11"/>
      <c r="F122" s="11"/>
      <c r="G122" s="69">
        <v>1</v>
      </c>
      <c r="H122" s="11">
        <v>0</v>
      </c>
      <c r="I122" s="11">
        <v>0</v>
      </c>
      <c r="J122" s="11">
        <v>1</v>
      </c>
      <c r="K122" s="12"/>
      <c r="L122" s="13"/>
      <c r="M122" s="14"/>
      <c r="N122" s="15"/>
      <c r="O122" s="15"/>
      <c r="P122" s="15"/>
      <c r="Q122" s="16"/>
      <c r="R122" s="13"/>
      <c r="S122" s="13"/>
      <c r="T122" s="12"/>
      <c r="U122" s="13"/>
      <c r="V122" s="14"/>
      <c r="W122" s="12"/>
      <c r="X122" s="13"/>
      <c r="Y122" s="14"/>
      <c r="Z122" s="11">
        <f t="shared" si="10"/>
        <v>0</v>
      </c>
      <c r="AA122" s="11">
        <f t="shared" si="11"/>
        <v>0</v>
      </c>
      <c r="AB122" s="11">
        <f t="shared" si="11"/>
        <v>1</v>
      </c>
      <c r="AC122" s="69">
        <f t="shared" si="12"/>
        <v>1</v>
      </c>
    </row>
    <row r="123" spans="1:29">
      <c r="A123" s="8" t="s">
        <v>220</v>
      </c>
      <c r="B123" s="9" t="s">
        <v>609</v>
      </c>
      <c r="C123" s="10"/>
      <c r="D123" s="11"/>
      <c r="E123" s="11"/>
      <c r="F123" s="11"/>
      <c r="G123" s="69">
        <v>2</v>
      </c>
      <c r="H123" s="11">
        <v>0</v>
      </c>
      <c r="I123" s="11">
        <v>0</v>
      </c>
      <c r="J123" s="11">
        <v>2</v>
      </c>
      <c r="K123" s="12"/>
      <c r="L123" s="13"/>
      <c r="M123" s="14"/>
      <c r="N123" s="15"/>
      <c r="O123" s="15"/>
      <c r="P123" s="15"/>
      <c r="Q123" s="16"/>
      <c r="R123" s="13"/>
      <c r="S123" s="13"/>
      <c r="T123" s="12"/>
      <c r="U123" s="13"/>
      <c r="V123" s="14"/>
      <c r="W123" s="12"/>
      <c r="X123" s="13"/>
      <c r="Y123" s="14"/>
      <c r="Z123" s="11">
        <f t="shared" si="10"/>
        <v>0</v>
      </c>
      <c r="AA123" s="11">
        <f t="shared" si="11"/>
        <v>0</v>
      </c>
      <c r="AB123" s="11">
        <f t="shared" si="11"/>
        <v>2</v>
      </c>
      <c r="AC123" s="69">
        <f t="shared" si="12"/>
        <v>2</v>
      </c>
    </row>
    <row r="124" spans="1:29">
      <c r="A124" s="116" t="s">
        <v>225</v>
      </c>
      <c r="B124" s="9"/>
      <c r="C124" s="10"/>
      <c r="D124" s="11"/>
      <c r="E124" s="11"/>
      <c r="F124" s="11"/>
      <c r="G124" s="69"/>
      <c r="H124" s="11"/>
      <c r="I124" s="11"/>
      <c r="J124" s="11"/>
      <c r="K124" s="12"/>
      <c r="L124" s="13"/>
      <c r="M124" s="14"/>
      <c r="N124" s="15"/>
      <c r="O124" s="15"/>
      <c r="P124" s="15"/>
      <c r="Q124" s="16"/>
      <c r="R124" s="13"/>
      <c r="S124" s="13"/>
      <c r="T124" s="12"/>
      <c r="U124" s="13"/>
      <c r="V124" s="14"/>
      <c r="W124" s="12"/>
      <c r="X124" s="13"/>
      <c r="Y124" s="14"/>
      <c r="Z124" s="11"/>
      <c r="AA124" s="11"/>
      <c r="AB124" s="11"/>
      <c r="AC124" s="69"/>
    </row>
    <row r="125" spans="1:29">
      <c r="A125" s="8" t="s">
        <v>221</v>
      </c>
      <c r="B125" s="9" t="s">
        <v>222</v>
      </c>
      <c r="C125" s="10"/>
      <c r="D125" s="11"/>
      <c r="E125" s="11"/>
      <c r="F125" s="11"/>
      <c r="G125" s="69">
        <v>2</v>
      </c>
      <c r="H125" s="11">
        <v>0</v>
      </c>
      <c r="I125" s="11">
        <v>0</v>
      </c>
      <c r="J125" s="11">
        <v>2</v>
      </c>
      <c r="K125" s="12"/>
      <c r="L125" s="13"/>
      <c r="M125" s="14"/>
      <c r="N125" s="15"/>
      <c r="O125" s="15"/>
      <c r="P125" s="15"/>
      <c r="Q125" s="16"/>
      <c r="R125" s="13"/>
      <c r="S125" s="13"/>
      <c r="T125" s="12"/>
      <c r="U125" s="13"/>
      <c r="V125" s="14">
        <v>1</v>
      </c>
      <c r="W125" s="12"/>
      <c r="X125" s="13"/>
      <c r="Y125" s="14"/>
      <c r="Z125" s="11">
        <f t="shared" si="10"/>
        <v>0</v>
      </c>
      <c r="AA125" s="11">
        <f t="shared" si="11"/>
        <v>0</v>
      </c>
      <c r="AB125" s="11">
        <f t="shared" si="11"/>
        <v>1</v>
      </c>
      <c r="AC125" s="69">
        <f t="shared" si="12"/>
        <v>1</v>
      </c>
    </row>
    <row r="126" spans="1:29">
      <c r="A126" s="8" t="s">
        <v>223</v>
      </c>
      <c r="B126" s="9" t="s">
        <v>224</v>
      </c>
      <c r="C126" s="10"/>
      <c r="D126" s="11"/>
      <c r="E126" s="11"/>
      <c r="F126" s="11"/>
      <c r="G126" s="69">
        <v>3</v>
      </c>
      <c r="H126" s="11">
        <v>0</v>
      </c>
      <c r="I126" s="11">
        <v>0</v>
      </c>
      <c r="J126" s="11">
        <v>3</v>
      </c>
      <c r="K126" s="12"/>
      <c r="L126" s="13"/>
      <c r="M126" s="14"/>
      <c r="N126" s="15"/>
      <c r="O126" s="15"/>
      <c r="P126" s="15"/>
      <c r="Q126" s="16"/>
      <c r="R126" s="13"/>
      <c r="S126" s="13"/>
      <c r="T126" s="12"/>
      <c r="U126" s="13"/>
      <c r="V126" s="14">
        <v>1</v>
      </c>
      <c r="W126" s="12"/>
      <c r="X126" s="13"/>
      <c r="Y126" s="14"/>
      <c r="Z126" s="11">
        <f t="shared" si="10"/>
        <v>0</v>
      </c>
      <c r="AA126" s="11">
        <f t="shared" si="11"/>
        <v>0</v>
      </c>
      <c r="AB126" s="11">
        <f t="shared" si="11"/>
        <v>2</v>
      </c>
      <c r="AC126" s="69">
        <f t="shared" si="12"/>
        <v>2</v>
      </c>
    </row>
    <row r="127" spans="1:29">
      <c r="A127" s="8" t="s">
        <v>226</v>
      </c>
      <c r="B127" s="9" t="s">
        <v>227</v>
      </c>
      <c r="C127" s="10"/>
      <c r="D127" s="11"/>
      <c r="E127" s="11"/>
      <c r="F127" s="11"/>
      <c r="G127" s="69">
        <v>1</v>
      </c>
      <c r="H127" s="11">
        <v>0</v>
      </c>
      <c r="I127" s="11">
        <v>0</v>
      </c>
      <c r="J127" s="11">
        <v>1</v>
      </c>
      <c r="K127" s="12"/>
      <c r="L127" s="13"/>
      <c r="M127" s="14"/>
      <c r="N127" s="15"/>
      <c r="O127" s="15"/>
      <c r="P127" s="15"/>
      <c r="Q127" s="16"/>
      <c r="R127" s="13"/>
      <c r="S127" s="13"/>
      <c r="T127" s="12"/>
      <c r="U127" s="13"/>
      <c r="V127" s="14"/>
      <c r="W127" s="12"/>
      <c r="X127" s="13"/>
      <c r="Y127" s="14"/>
      <c r="Z127" s="11">
        <f t="shared" si="10"/>
        <v>0</v>
      </c>
      <c r="AA127" s="11">
        <f t="shared" si="11"/>
        <v>0</v>
      </c>
      <c r="AB127" s="11">
        <f t="shared" si="11"/>
        <v>1</v>
      </c>
      <c r="AC127" s="69">
        <f t="shared" si="12"/>
        <v>1</v>
      </c>
    </row>
    <row r="128" spans="1:29">
      <c r="A128" s="116" t="s">
        <v>232</v>
      </c>
      <c r="B128" s="9"/>
      <c r="C128" s="10"/>
      <c r="D128" s="11"/>
      <c r="E128" s="11"/>
      <c r="F128" s="11"/>
      <c r="G128" s="69"/>
      <c r="H128" s="11"/>
      <c r="I128" s="11"/>
      <c r="J128" s="11"/>
      <c r="K128" s="12"/>
      <c r="L128" s="13"/>
      <c r="M128" s="14"/>
      <c r="N128" s="15"/>
      <c r="O128" s="15"/>
      <c r="P128" s="15"/>
      <c r="Q128" s="16"/>
      <c r="R128" s="13"/>
      <c r="S128" s="13"/>
      <c r="T128" s="12"/>
      <c r="U128" s="13"/>
      <c r="V128" s="14"/>
      <c r="W128" s="12"/>
      <c r="X128" s="13"/>
      <c r="Y128" s="14"/>
      <c r="Z128" s="11"/>
      <c r="AA128" s="11"/>
      <c r="AB128" s="11"/>
      <c r="AC128" s="69"/>
    </row>
    <row r="129" spans="1:29">
      <c r="A129" s="8" t="s">
        <v>228</v>
      </c>
      <c r="B129" s="9" t="s">
        <v>229</v>
      </c>
      <c r="C129" s="10"/>
      <c r="D129" s="11"/>
      <c r="E129" s="11"/>
      <c r="F129" s="11"/>
      <c r="G129" s="69">
        <v>2</v>
      </c>
      <c r="H129" s="11">
        <v>0</v>
      </c>
      <c r="I129" s="11">
        <v>0</v>
      </c>
      <c r="J129" s="11">
        <v>2</v>
      </c>
      <c r="K129" s="12"/>
      <c r="L129" s="13"/>
      <c r="M129" s="14"/>
      <c r="N129" s="15"/>
      <c r="O129" s="15"/>
      <c r="P129" s="15"/>
      <c r="Q129" s="16"/>
      <c r="R129" s="13"/>
      <c r="S129" s="13"/>
      <c r="T129" s="12"/>
      <c r="U129" s="13"/>
      <c r="V129" s="14"/>
      <c r="W129" s="12"/>
      <c r="X129" s="13"/>
      <c r="Y129" s="14"/>
      <c r="Z129" s="11">
        <f t="shared" si="10"/>
        <v>0</v>
      </c>
      <c r="AA129" s="11">
        <f t="shared" si="11"/>
        <v>0</v>
      </c>
      <c r="AB129" s="11">
        <f t="shared" si="11"/>
        <v>2</v>
      </c>
      <c r="AC129" s="69">
        <f t="shared" si="12"/>
        <v>2</v>
      </c>
    </row>
    <row r="130" spans="1:29">
      <c r="A130" s="8" t="s">
        <v>230</v>
      </c>
      <c r="B130" s="9" t="s">
        <v>231</v>
      </c>
      <c r="C130" s="10"/>
      <c r="D130" s="11"/>
      <c r="E130" s="11"/>
      <c r="F130" s="11"/>
      <c r="G130" s="69">
        <v>12</v>
      </c>
      <c r="H130" s="11">
        <v>0</v>
      </c>
      <c r="I130" s="11">
        <v>0</v>
      </c>
      <c r="J130" s="11">
        <v>12</v>
      </c>
      <c r="K130" s="12"/>
      <c r="L130" s="13"/>
      <c r="M130" s="14"/>
      <c r="N130" s="15"/>
      <c r="O130" s="15"/>
      <c r="P130" s="15"/>
      <c r="Q130" s="16"/>
      <c r="R130" s="13"/>
      <c r="S130" s="13"/>
      <c r="T130" s="12"/>
      <c r="U130" s="13"/>
      <c r="V130" s="14">
        <v>3</v>
      </c>
      <c r="W130" s="12"/>
      <c r="X130" s="13"/>
      <c r="Y130" s="14"/>
      <c r="Z130" s="11">
        <f t="shared" si="10"/>
        <v>0</v>
      </c>
      <c r="AA130" s="11">
        <f t="shared" si="11"/>
        <v>0</v>
      </c>
      <c r="AB130" s="11">
        <f t="shared" si="11"/>
        <v>9</v>
      </c>
      <c r="AC130" s="69">
        <f t="shared" si="12"/>
        <v>9</v>
      </c>
    </row>
    <row r="131" spans="1:29">
      <c r="A131" s="116" t="s">
        <v>237</v>
      </c>
      <c r="B131" s="9"/>
      <c r="C131" s="10"/>
      <c r="D131" s="11"/>
      <c r="E131" s="11"/>
      <c r="F131" s="11"/>
      <c r="G131" s="69"/>
      <c r="H131" s="11"/>
      <c r="I131" s="11"/>
      <c r="J131" s="11"/>
      <c r="K131" s="12"/>
      <c r="L131" s="13"/>
      <c r="M131" s="14"/>
      <c r="N131" s="15"/>
      <c r="O131" s="15"/>
      <c r="P131" s="15"/>
      <c r="Q131" s="16"/>
      <c r="R131" s="13"/>
      <c r="S131" s="13"/>
      <c r="T131" s="12"/>
      <c r="U131" s="13"/>
      <c r="V131" s="14"/>
      <c r="W131" s="12"/>
      <c r="X131" s="13"/>
      <c r="Y131" s="14"/>
      <c r="Z131" s="11"/>
      <c r="AA131" s="11"/>
      <c r="AB131" s="11"/>
      <c r="AC131" s="69"/>
    </row>
    <row r="132" spans="1:29">
      <c r="A132" s="8" t="s">
        <v>233</v>
      </c>
      <c r="B132" s="9" t="s">
        <v>234</v>
      </c>
      <c r="C132" s="10"/>
      <c r="D132" s="11"/>
      <c r="E132" s="11"/>
      <c r="F132" s="11"/>
      <c r="G132" s="69">
        <v>1</v>
      </c>
      <c r="H132" s="11">
        <v>0</v>
      </c>
      <c r="I132" s="11">
        <v>0</v>
      </c>
      <c r="J132" s="11">
        <v>1</v>
      </c>
      <c r="K132" s="12"/>
      <c r="L132" s="13"/>
      <c r="M132" s="14"/>
      <c r="N132" s="15"/>
      <c r="O132" s="15"/>
      <c r="P132" s="15"/>
      <c r="Q132" s="16"/>
      <c r="R132" s="13"/>
      <c r="S132" s="13"/>
      <c r="T132" s="12"/>
      <c r="U132" s="13"/>
      <c r="V132" s="14"/>
      <c r="W132" s="12"/>
      <c r="X132" s="13"/>
      <c r="Y132" s="14"/>
      <c r="Z132" s="11">
        <f t="shared" si="10"/>
        <v>0</v>
      </c>
      <c r="AA132" s="11">
        <f t="shared" si="11"/>
        <v>0</v>
      </c>
      <c r="AB132" s="11">
        <f t="shared" si="11"/>
        <v>1</v>
      </c>
      <c r="AC132" s="69">
        <f t="shared" si="12"/>
        <v>1</v>
      </c>
    </row>
    <row r="133" spans="1:29">
      <c r="A133" s="8" t="s">
        <v>235</v>
      </c>
      <c r="B133" s="9" t="s">
        <v>236</v>
      </c>
      <c r="C133" s="10"/>
      <c r="D133" s="11"/>
      <c r="E133" s="11"/>
      <c r="F133" s="11"/>
      <c r="G133" s="69">
        <v>2</v>
      </c>
      <c r="H133" s="11">
        <v>0</v>
      </c>
      <c r="I133" s="11">
        <v>0</v>
      </c>
      <c r="J133" s="11">
        <v>2</v>
      </c>
      <c r="K133" s="12"/>
      <c r="L133" s="13"/>
      <c r="M133" s="14">
        <v>2</v>
      </c>
      <c r="N133" s="15"/>
      <c r="O133" s="15"/>
      <c r="P133" s="15"/>
      <c r="Q133" s="16"/>
      <c r="R133" s="13"/>
      <c r="S133" s="13"/>
      <c r="T133" s="12"/>
      <c r="U133" s="13"/>
      <c r="V133" s="14"/>
      <c r="W133" s="12"/>
      <c r="X133" s="13"/>
      <c r="Y133" s="14"/>
      <c r="Z133" s="11">
        <f t="shared" si="10"/>
        <v>0</v>
      </c>
      <c r="AA133" s="11">
        <f t="shared" si="11"/>
        <v>0</v>
      </c>
      <c r="AB133" s="11">
        <f t="shared" si="11"/>
        <v>4</v>
      </c>
      <c r="AC133" s="69">
        <f t="shared" si="12"/>
        <v>4</v>
      </c>
    </row>
    <row r="134" spans="1:29">
      <c r="A134" s="116" t="s">
        <v>253</v>
      </c>
      <c r="B134" s="9"/>
      <c r="C134" s="10"/>
      <c r="D134" s="11"/>
      <c r="E134" s="11"/>
      <c r="F134" s="11"/>
      <c r="G134" s="69"/>
      <c r="H134" s="11"/>
      <c r="I134" s="11"/>
      <c r="J134" s="11"/>
      <c r="K134" s="12"/>
      <c r="L134" s="13"/>
      <c r="M134" s="14"/>
      <c r="N134" s="15"/>
      <c r="O134" s="15"/>
      <c r="P134" s="15"/>
      <c r="Q134" s="16"/>
      <c r="R134" s="13"/>
      <c r="S134" s="13"/>
      <c r="T134" s="12"/>
      <c r="U134" s="13"/>
      <c r="V134" s="14"/>
      <c r="W134" s="12"/>
      <c r="X134" s="13"/>
      <c r="Y134" s="14"/>
      <c r="Z134" s="11"/>
      <c r="AA134" s="11"/>
      <c r="AB134" s="11"/>
      <c r="AC134" s="69"/>
    </row>
    <row r="135" spans="1:29">
      <c r="A135" s="8" t="s">
        <v>427</v>
      </c>
      <c r="B135" s="9" t="s">
        <v>238</v>
      </c>
      <c r="C135" s="10"/>
      <c r="D135" s="11"/>
      <c r="E135" s="11"/>
      <c r="F135" s="11"/>
      <c r="G135" s="69">
        <v>4</v>
      </c>
      <c r="H135" s="11">
        <v>0</v>
      </c>
      <c r="I135" s="11">
        <v>0</v>
      </c>
      <c r="J135" s="11">
        <v>4</v>
      </c>
      <c r="K135" s="12"/>
      <c r="L135" s="13"/>
      <c r="M135" s="14"/>
      <c r="N135" s="15"/>
      <c r="O135" s="15"/>
      <c r="P135" s="15"/>
      <c r="Q135" s="16"/>
      <c r="R135" s="13"/>
      <c r="S135" s="13"/>
      <c r="T135" s="12"/>
      <c r="U135" s="13"/>
      <c r="V135" s="14"/>
      <c r="W135" s="12"/>
      <c r="X135" s="13"/>
      <c r="Y135" s="14"/>
      <c r="Z135" s="11">
        <f t="shared" si="10"/>
        <v>0</v>
      </c>
      <c r="AA135" s="11">
        <f t="shared" si="11"/>
        <v>0</v>
      </c>
      <c r="AB135" s="11">
        <f t="shared" si="11"/>
        <v>4</v>
      </c>
      <c r="AC135" s="69">
        <f t="shared" si="12"/>
        <v>4</v>
      </c>
    </row>
    <row r="136" spans="1:29">
      <c r="A136" s="8" t="s">
        <v>581</v>
      </c>
      <c r="B136" s="9" t="s">
        <v>582</v>
      </c>
      <c r="C136" s="10"/>
      <c r="D136" s="11"/>
      <c r="E136" s="11"/>
      <c r="F136" s="11"/>
      <c r="G136" s="69">
        <v>0</v>
      </c>
      <c r="H136" s="11">
        <v>0</v>
      </c>
      <c r="I136" s="11">
        <v>0</v>
      </c>
      <c r="J136" s="11">
        <v>0</v>
      </c>
      <c r="K136" s="12"/>
      <c r="L136" s="13"/>
      <c r="M136" s="14">
        <v>3</v>
      </c>
      <c r="N136" s="15"/>
      <c r="O136" s="15"/>
      <c r="P136" s="15"/>
      <c r="Q136" s="16"/>
      <c r="R136" s="13"/>
      <c r="S136" s="13"/>
      <c r="T136" s="12"/>
      <c r="U136" s="13"/>
      <c r="V136" s="14"/>
      <c r="W136" s="12"/>
      <c r="X136" s="13"/>
      <c r="Y136" s="14"/>
      <c r="Z136" s="11">
        <v>0</v>
      </c>
      <c r="AA136" s="11">
        <v>0</v>
      </c>
      <c r="AB136" s="11">
        <v>3</v>
      </c>
      <c r="AC136" s="69">
        <v>3</v>
      </c>
    </row>
    <row r="137" spans="1:29">
      <c r="A137" s="8" t="s">
        <v>239</v>
      </c>
      <c r="B137" s="9" t="s">
        <v>240</v>
      </c>
      <c r="C137" s="10"/>
      <c r="D137" s="11"/>
      <c r="E137" s="11"/>
      <c r="F137" s="11"/>
      <c r="G137" s="69">
        <v>2</v>
      </c>
      <c r="H137" s="11">
        <v>0</v>
      </c>
      <c r="I137" s="11">
        <v>0</v>
      </c>
      <c r="J137" s="11">
        <v>2</v>
      </c>
      <c r="K137" s="12"/>
      <c r="L137" s="13"/>
      <c r="M137" s="14"/>
      <c r="N137" s="15"/>
      <c r="O137" s="15"/>
      <c r="P137" s="15"/>
      <c r="Q137" s="16"/>
      <c r="R137" s="13"/>
      <c r="S137" s="13"/>
      <c r="T137" s="12"/>
      <c r="U137" s="13"/>
      <c r="V137" s="14"/>
      <c r="W137" s="12"/>
      <c r="X137" s="13"/>
      <c r="Y137" s="14"/>
      <c r="Z137" s="11">
        <f t="shared" si="10"/>
        <v>0</v>
      </c>
      <c r="AA137" s="11">
        <f t="shared" si="11"/>
        <v>0</v>
      </c>
      <c r="AB137" s="11">
        <f t="shared" si="11"/>
        <v>2</v>
      </c>
      <c r="AC137" s="69">
        <f t="shared" si="12"/>
        <v>2</v>
      </c>
    </row>
    <row r="138" spans="1:29">
      <c r="A138" s="8" t="s">
        <v>241</v>
      </c>
      <c r="B138" s="9" t="s">
        <v>242</v>
      </c>
      <c r="C138" s="10"/>
      <c r="D138" s="11"/>
      <c r="E138" s="11"/>
      <c r="F138" s="11"/>
      <c r="G138" s="69">
        <v>4</v>
      </c>
      <c r="H138" s="11">
        <v>0</v>
      </c>
      <c r="I138" s="11">
        <v>0</v>
      </c>
      <c r="J138" s="11">
        <v>4</v>
      </c>
      <c r="K138" s="12"/>
      <c r="L138" s="13"/>
      <c r="M138" s="14"/>
      <c r="N138" s="15"/>
      <c r="O138" s="15"/>
      <c r="P138" s="15"/>
      <c r="Q138" s="16"/>
      <c r="R138" s="13"/>
      <c r="S138" s="13"/>
      <c r="T138" s="12"/>
      <c r="U138" s="13"/>
      <c r="V138" s="14"/>
      <c r="W138" s="12"/>
      <c r="X138" s="13"/>
      <c r="Y138" s="14"/>
      <c r="Z138" s="11">
        <f t="shared" si="10"/>
        <v>0</v>
      </c>
      <c r="AA138" s="11">
        <f t="shared" si="11"/>
        <v>0</v>
      </c>
      <c r="AB138" s="11">
        <f t="shared" si="11"/>
        <v>4</v>
      </c>
      <c r="AC138" s="69">
        <f t="shared" si="12"/>
        <v>4</v>
      </c>
    </row>
    <row r="139" spans="1:29">
      <c r="A139" s="8" t="s">
        <v>243</v>
      </c>
      <c r="B139" s="9" t="s">
        <v>244</v>
      </c>
      <c r="C139" s="10"/>
      <c r="D139" s="11"/>
      <c r="E139" s="11"/>
      <c r="F139" s="11"/>
      <c r="G139" s="69">
        <v>1</v>
      </c>
      <c r="H139" s="11">
        <v>0</v>
      </c>
      <c r="I139" s="11">
        <v>0</v>
      </c>
      <c r="J139" s="11">
        <v>1</v>
      </c>
      <c r="K139" s="12"/>
      <c r="L139" s="13"/>
      <c r="M139" s="14"/>
      <c r="N139" s="15"/>
      <c r="O139" s="15"/>
      <c r="P139" s="15"/>
      <c r="Q139" s="16"/>
      <c r="R139" s="13"/>
      <c r="S139" s="13"/>
      <c r="T139" s="12"/>
      <c r="U139" s="13"/>
      <c r="V139" s="14"/>
      <c r="W139" s="12"/>
      <c r="X139" s="13"/>
      <c r="Y139" s="14"/>
      <c r="Z139" s="11">
        <f t="shared" si="10"/>
        <v>0</v>
      </c>
      <c r="AA139" s="11">
        <f t="shared" si="11"/>
        <v>0</v>
      </c>
      <c r="AB139" s="11">
        <f t="shared" si="11"/>
        <v>1</v>
      </c>
      <c r="AC139" s="69">
        <f t="shared" si="12"/>
        <v>1</v>
      </c>
    </row>
    <row r="140" spans="1:29">
      <c r="A140" s="8" t="s">
        <v>551</v>
      </c>
      <c r="B140" s="9" t="s">
        <v>552</v>
      </c>
      <c r="C140" s="10"/>
      <c r="D140" s="11"/>
      <c r="E140" s="11"/>
      <c r="F140" s="11"/>
      <c r="G140" s="69">
        <v>0</v>
      </c>
      <c r="H140" s="11">
        <v>0</v>
      </c>
      <c r="I140" s="11">
        <v>0</v>
      </c>
      <c r="J140" s="11">
        <v>0</v>
      </c>
      <c r="K140" s="12"/>
      <c r="L140" s="13"/>
      <c r="M140" s="14">
        <v>4</v>
      </c>
      <c r="N140" s="15"/>
      <c r="O140" s="15"/>
      <c r="P140" s="15"/>
      <c r="Q140" s="16"/>
      <c r="R140" s="13"/>
      <c r="S140" s="13"/>
      <c r="T140" s="12"/>
      <c r="U140" s="13"/>
      <c r="V140" s="14"/>
      <c r="W140" s="12"/>
      <c r="X140" s="13"/>
      <c r="Y140" s="14"/>
      <c r="Z140" s="11">
        <f t="shared" si="10"/>
        <v>0</v>
      </c>
      <c r="AA140" s="11">
        <f t="shared" si="11"/>
        <v>0</v>
      </c>
      <c r="AB140" s="11">
        <f t="shared" si="11"/>
        <v>4</v>
      </c>
      <c r="AC140" s="69">
        <f t="shared" si="12"/>
        <v>4</v>
      </c>
    </row>
    <row r="141" spans="1:29">
      <c r="A141" s="8" t="s">
        <v>245</v>
      </c>
      <c r="B141" s="9" t="s">
        <v>246</v>
      </c>
      <c r="C141" s="10"/>
      <c r="D141" s="11"/>
      <c r="E141" s="11"/>
      <c r="F141" s="11"/>
      <c r="G141" s="69">
        <v>2</v>
      </c>
      <c r="H141" s="11">
        <v>0</v>
      </c>
      <c r="I141" s="11">
        <v>0</v>
      </c>
      <c r="J141" s="11">
        <v>2</v>
      </c>
      <c r="K141" s="12"/>
      <c r="L141" s="13"/>
      <c r="M141" s="14"/>
      <c r="N141" s="15"/>
      <c r="O141" s="15"/>
      <c r="P141" s="15"/>
      <c r="Q141" s="16"/>
      <c r="R141" s="13"/>
      <c r="S141" s="13"/>
      <c r="T141" s="12"/>
      <c r="U141" s="13"/>
      <c r="V141" s="14"/>
      <c r="W141" s="12"/>
      <c r="X141" s="13"/>
      <c r="Y141" s="14"/>
      <c r="Z141" s="11">
        <f t="shared" si="10"/>
        <v>0</v>
      </c>
      <c r="AA141" s="11">
        <f t="shared" si="11"/>
        <v>0</v>
      </c>
      <c r="AB141" s="11">
        <f t="shared" si="11"/>
        <v>2</v>
      </c>
      <c r="AC141" s="69">
        <f t="shared" si="12"/>
        <v>2</v>
      </c>
    </row>
    <row r="142" spans="1:29">
      <c r="A142" s="8" t="s">
        <v>247</v>
      </c>
      <c r="B142" s="9" t="s">
        <v>248</v>
      </c>
      <c r="C142" s="10"/>
      <c r="D142" s="11"/>
      <c r="E142" s="11"/>
      <c r="F142" s="11"/>
      <c r="G142" s="69">
        <v>4</v>
      </c>
      <c r="H142" s="11">
        <v>0</v>
      </c>
      <c r="I142" s="11">
        <v>0</v>
      </c>
      <c r="J142" s="11">
        <v>4</v>
      </c>
      <c r="K142" s="12"/>
      <c r="L142" s="13"/>
      <c r="M142" s="14">
        <v>1</v>
      </c>
      <c r="N142" s="15"/>
      <c r="O142" s="15"/>
      <c r="P142" s="15"/>
      <c r="Q142" s="16"/>
      <c r="R142" s="13"/>
      <c r="S142" s="13"/>
      <c r="T142" s="12"/>
      <c r="U142" s="13"/>
      <c r="V142" s="14">
        <v>1</v>
      </c>
      <c r="W142" s="12"/>
      <c r="X142" s="13"/>
      <c r="Y142" s="14"/>
      <c r="Z142" s="11">
        <f t="shared" si="10"/>
        <v>0</v>
      </c>
      <c r="AA142" s="11">
        <f t="shared" si="11"/>
        <v>0</v>
      </c>
      <c r="AB142" s="11">
        <f t="shared" si="11"/>
        <v>4</v>
      </c>
      <c r="AC142" s="69">
        <f t="shared" si="12"/>
        <v>4</v>
      </c>
    </row>
    <row r="143" spans="1:29">
      <c r="A143" s="8" t="s">
        <v>249</v>
      </c>
      <c r="B143" s="9" t="s">
        <v>250</v>
      </c>
      <c r="C143" s="10"/>
      <c r="D143" s="11"/>
      <c r="E143" s="11"/>
      <c r="F143" s="11"/>
      <c r="G143" s="69">
        <v>4</v>
      </c>
      <c r="H143" s="11">
        <v>0</v>
      </c>
      <c r="I143" s="11">
        <v>0</v>
      </c>
      <c r="J143" s="11">
        <v>4</v>
      </c>
      <c r="K143" s="12"/>
      <c r="L143" s="13"/>
      <c r="M143" s="14"/>
      <c r="N143" s="15"/>
      <c r="O143" s="15"/>
      <c r="P143" s="15"/>
      <c r="Q143" s="16"/>
      <c r="R143" s="13"/>
      <c r="S143" s="13"/>
      <c r="T143" s="12"/>
      <c r="U143" s="13"/>
      <c r="V143" s="14">
        <v>1</v>
      </c>
      <c r="W143" s="12"/>
      <c r="X143" s="13"/>
      <c r="Y143" s="14"/>
      <c r="Z143" s="11">
        <f t="shared" si="10"/>
        <v>0</v>
      </c>
      <c r="AA143" s="11">
        <f t="shared" si="11"/>
        <v>0</v>
      </c>
      <c r="AB143" s="11">
        <f t="shared" si="11"/>
        <v>3</v>
      </c>
      <c r="AC143" s="69">
        <f t="shared" si="12"/>
        <v>3</v>
      </c>
    </row>
    <row r="144" spans="1:29">
      <c r="A144" s="8" t="s">
        <v>456</v>
      </c>
      <c r="B144" s="9" t="s">
        <v>457</v>
      </c>
      <c r="C144" s="10"/>
      <c r="D144" s="11"/>
      <c r="E144" s="11"/>
      <c r="F144" s="11"/>
      <c r="G144" s="69">
        <v>3</v>
      </c>
      <c r="H144" s="11">
        <v>0</v>
      </c>
      <c r="I144" s="11">
        <v>0</v>
      </c>
      <c r="J144" s="11">
        <v>3</v>
      </c>
      <c r="K144" s="12"/>
      <c r="L144" s="13"/>
      <c r="M144" s="14"/>
      <c r="N144" s="15"/>
      <c r="O144" s="15"/>
      <c r="P144" s="15"/>
      <c r="Q144" s="16"/>
      <c r="R144" s="13"/>
      <c r="S144" s="13"/>
      <c r="T144" s="12"/>
      <c r="U144" s="13"/>
      <c r="V144" s="14"/>
      <c r="W144" s="12"/>
      <c r="X144" s="13"/>
      <c r="Y144" s="14"/>
      <c r="Z144" s="11">
        <f t="shared" si="10"/>
        <v>0</v>
      </c>
      <c r="AA144" s="11">
        <f t="shared" si="11"/>
        <v>0</v>
      </c>
      <c r="AB144" s="11">
        <f t="shared" si="11"/>
        <v>3</v>
      </c>
      <c r="AC144" s="69">
        <f t="shared" si="12"/>
        <v>3</v>
      </c>
    </row>
    <row r="145" spans="1:29">
      <c r="A145" s="8" t="s">
        <v>251</v>
      </c>
      <c r="B145" s="9" t="s">
        <v>252</v>
      </c>
      <c r="C145" s="10"/>
      <c r="D145" s="11"/>
      <c r="E145" s="11"/>
      <c r="F145" s="11"/>
      <c r="G145" s="69">
        <v>5</v>
      </c>
      <c r="H145" s="11">
        <v>0</v>
      </c>
      <c r="I145" s="11">
        <v>0</v>
      </c>
      <c r="J145" s="11">
        <v>5</v>
      </c>
      <c r="K145" s="12"/>
      <c r="L145" s="13"/>
      <c r="M145" s="14"/>
      <c r="N145" s="15"/>
      <c r="O145" s="15"/>
      <c r="P145" s="15"/>
      <c r="Q145" s="16"/>
      <c r="R145" s="13"/>
      <c r="S145" s="13"/>
      <c r="T145" s="12"/>
      <c r="U145" s="13"/>
      <c r="V145" s="14"/>
      <c r="W145" s="12"/>
      <c r="X145" s="13"/>
      <c r="Y145" s="14"/>
      <c r="Z145" s="11">
        <f t="shared" si="10"/>
        <v>0</v>
      </c>
      <c r="AA145" s="11">
        <f t="shared" si="11"/>
        <v>0</v>
      </c>
      <c r="AB145" s="11">
        <f t="shared" si="11"/>
        <v>5</v>
      </c>
      <c r="AC145" s="69">
        <f t="shared" si="12"/>
        <v>5</v>
      </c>
    </row>
    <row r="146" spans="1:29">
      <c r="A146" s="8" t="s">
        <v>512</v>
      </c>
      <c r="B146" s="9" t="s">
        <v>513</v>
      </c>
      <c r="C146" s="10"/>
      <c r="D146" s="11"/>
      <c r="E146" s="11"/>
      <c r="F146" s="11"/>
      <c r="G146" s="69">
        <v>0</v>
      </c>
      <c r="H146" s="11">
        <v>0</v>
      </c>
      <c r="I146" s="11">
        <v>0</v>
      </c>
      <c r="J146" s="11">
        <v>0</v>
      </c>
      <c r="K146" s="12"/>
      <c r="L146" s="13"/>
      <c r="M146" s="14">
        <v>2</v>
      </c>
      <c r="N146" s="15"/>
      <c r="O146" s="15"/>
      <c r="P146" s="15"/>
      <c r="Q146" s="16"/>
      <c r="R146" s="13"/>
      <c r="S146" s="13"/>
      <c r="T146" s="12"/>
      <c r="U146" s="13"/>
      <c r="V146" s="14">
        <v>2</v>
      </c>
      <c r="W146" s="12"/>
      <c r="X146" s="13"/>
      <c r="Y146" s="14"/>
      <c r="Z146" s="11">
        <f t="shared" si="10"/>
        <v>0</v>
      </c>
      <c r="AA146" s="11">
        <f t="shared" si="11"/>
        <v>0</v>
      </c>
      <c r="AB146" s="11">
        <f t="shared" si="11"/>
        <v>0</v>
      </c>
      <c r="AC146" s="69">
        <f t="shared" si="12"/>
        <v>0</v>
      </c>
    </row>
    <row r="147" spans="1:29">
      <c r="A147" s="116" t="s">
        <v>257</v>
      </c>
      <c r="B147" s="9"/>
      <c r="C147" s="10"/>
      <c r="D147" s="11"/>
      <c r="E147" s="11"/>
      <c r="F147" s="11"/>
      <c r="G147" s="69"/>
      <c r="H147" s="11"/>
      <c r="I147" s="11"/>
      <c r="J147" s="11"/>
      <c r="K147" s="12"/>
      <c r="L147" s="13"/>
      <c r="M147" s="14"/>
      <c r="N147" s="15"/>
      <c r="O147" s="15"/>
      <c r="P147" s="15"/>
      <c r="Q147" s="16"/>
      <c r="R147" s="13"/>
      <c r="S147" s="13"/>
      <c r="T147" s="12"/>
      <c r="U147" s="13"/>
      <c r="V147" s="14"/>
      <c r="W147" s="12"/>
      <c r="X147" s="13"/>
      <c r="Y147" s="14"/>
      <c r="Z147" s="11"/>
      <c r="AA147" s="11"/>
      <c r="AB147" s="11"/>
      <c r="AC147" s="69"/>
    </row>
    <row r="148" spans="1:29">
      <c r="A148" s="8" t="s">
        <v>254</v>
      </c>
      <c r="B148" s="9" t="s">
        <v>255</v>
      </c>
      <c r="C148" s="10"/>
      <c r="D148" s="11"/>
      <c r="E148" s="11"/>
      <c r="F148" s="11"/>
      <c r="G148" s="69">
        <v>8</v>
      </c>
      <c r="H148" s="11">
        <v>0</v>
      </c>
      <c r="I148" s="11">
        <v>0</v>
      </c>
      <c r="J148" s="11">
        <v>8</v>
      </c>
      <c r="K148" s="12"/>
      <c r="L148" s="13"/>
      <c r="M148" s="14"/>
      <c r="N148" s="15"/>
      <c r="O148" s="15"/>
      <c r="P148" s="15"/>
      <c r="Q148" s="16"/>
      <c r="R148" s="13"/>
      <c r="S148" s="13"/>
      <c r="T148" s="12"/>
      <c r="U148" s="13"/>
      <c r="V148" s="14">
        <v>4</v>
      </c>
      <c r="W148" s="12"/>
      <c r="X148" s="13"/>
      <c r="Y148" s="14"/>
      <c r="Z148" s="11">
        <f t="shared" si="10"/>
        <v>0</v>
      </c>
      <c r="AA148" s="11">
        <f t="shared" si="11"/>
        <v>0</v>
      </c>
      <c r="AB148" s="11">
        <f t="shared" si="11"/>
        <v>4</v>
      </c>
      <c r="AC148" s="69">
        <f t="shared" si="12"/>
        <v>4</v>
      </c>
    </row>
    <row r="149" spans="1:29">
      <c r="A149" s="8" t="s">
        <v>256</v>
      </c>
      <c r="B149" s="9" t="s">
        <v>496</v>
      </c>
      <c r="C149" s="10"/>
      <c r="D149" s="11"/>
      <c r="E149" s="11"/>
      <c r="F149" s="11"/>
      <c r="G149" s="69">
        <v>3</v>
      </c>
      <c r="H149" s="11">
        <v>0</v>
      </c>
      <c r="I149" s="11">
        <v>0</v>
      </c>
      <c r="J149" s="11">
        <v>3</v>
      </c>
      <c r="K149" s="12"/>
      <c r="L149" s="13"/>
      <c r="M149" s="14"/>
      <c r="N149" s="15"/>
      <c r="O149" s="15"/>
      <c r="P149" s="15"/>
      <c r="Q149" s="16"/>
      <c r="R149" s="13"/>
      <c r="S149" s="13"/>
      <c r="T149" s="12"/>
      <c r="U149" s="13"/>
      <c r="V149" s="14">
        <v>2</v>
      </c>
      <c r="W149" s="12"/>
      <c r="X149" s="13"/>
      <c r="Y149" s="14"/>
      <c r="Z149" s="11">
        <f t="shared" si="10"/>
        <v>0</v>
      </c>
      <c r="AA149" s="11">
        <f t="shared" si="11"/>
        <v>0</v>
      </c>
      <c r="AB149" s="11">
        <f t="shared" si="11"/>
        <v>1</v>
      </c>
      <c r="AC149" s="69">
        <f t="shared" si="12"/>
        <v>1</v>
      </c>
    </row>
    <row r="150" spans="1:29">
      <c r="A150" s="8" t="s">
        <v>553</v>
      </c>
      <c r="B150" s="9" t="s">
        <v>554</v>
      </c>
      <c r="C150" s="10"/>
      <c r="D150" s="11"/>
      <c r="E150" s="11"/>
      <c r="F150" s="11"/>
      <c r="G150" s="69">
        <v>0</v>
      </c>
      <c r="H150" s="11">
        <v>0</v>
      </c>
      <c r="I150" s="11">
        <v>0</v>
      </c>
      <c r="J150" s="11">
        <v>0</v>
      </c>
      <c r="K150" s="12"/>
      <c r="L150" s="13"/>
      <c r="M150" s="14">
        <v>3</v>
      </c>
      <c r="N150" s="15"/>
      <c r="O150" s="15"/>
      <c r="P150" s="15"/>
      <c r="Q150" s="16"/>
      <c r="R150" s="13"/>
      <c r="S150" s="13"/>
      <c r="T150" s="12"/>
      <c r="U150" s="13"/>
      <c r="V150" s="14"/>
      <c r="W150" s="12"/>
      <c r="X150" s="13"/>
      <c r="Y150" s="14"/>
      <c r="Z150" s="11">
        <f t="shared" si="10"/>
        <v>0</v>
      </c>
      <c r="AA150" s="11">
        <f t="shared" si="11"/>
        <v>0</v>
      </c>
      <c r="AB150" s="11">
        <v>3</v>
      </c>
      <c r="AC150" s="69">
        <v>3</v>
      </c>
    </row>
    <row r="151" spans="1:29">
      <c r="A151" s="8" t="s">
        <v>600</v>
      </c>
      <c r="B151" s="9" t="s">
        <v>601</v>
      </c>
      <c r="C151" s="10"/>
      <c r="D151" s="11"/>
      <c r="E151" s="11"/>
      <c r="F151" s="11"/>
      <c r="G151" s="69">
        <v>1</v>
      </c>
      <c r="H151" s="11">
        <v>0</v>
      </c>
      <c r="I151" s="11">
        <v>1</v>
      </c>
      <c r="J151" s="11">
        <v>0</v>
      </c>
      <c r="K151" s="12"/>
      <c r="L151" s="13"/>
      <c r="M151" s="14"/>
      <c r="N151" s="15"/>
      <c r="O151" s="15"/>
      <c r="P151" s="15"/>
      <c r="Q151" s="16"/>
      <c r="R151" s="13"/>
      <c r="S151" s="13"/>
      <c r="T151" s="12"/>
      <c r="U151" s="13">
        <v>1</v>
      </c>
      <c r="V151" s="14"/>
      <c r="W151" s="12"/>
      <c r="X151" s="13"/>
      <c r="Y151" s="14"/>
      <c r="Z151" s="11">
        <f t="shared" si="10"/>
        <v>0</v>
      </c>
      <c r="AA151" s="11">
        <f t="shared" si="11"/>
        <v>0</v>
      </c>
      <c r="AB151" s="11">
        <v>0</v>
      </c>
      <c r="AC151" s="69">
        <v>0</v>
      </c>
    </row>
    <row r="152" spans="1:29">
      <c r="A152" s="116" t="s">
        <v>274</v>
      </c>
      <c r="B152" s="9"/>
      <c r="C152" s="10"/>
      <c r="D152" s="11"/>
      <c r="E152" s="11"/>
      <c r="F152" s="11"/>
      <c r="G152" s="69"/>
      <c r="H152" s="11"/>
      <c r="I152" s="11"/>
      <c r="J152" s="11"/>
      <c r="K152" s="12"/>
      <c r="L152" s="13"/>
      <c r="M152" s="14"/>
      <c r="N152" s="15"/>
      <c r="O152" s="15"/>
      <c r="P152" s="15"/>
      <c r="Q152" s="16"/>
      <c r="R152" s="13"/>
      <c r="S152" s="13"/>
      <c r="T152" s="12"/>
      <c r="U152" s="13"/>
      <c r="V152" s="14"/>
      <c r="W152" s="12"/>
      <c r="X152" s="13"/>
      <c r="Y152" s="14"/>
      <c r="Z152" s="11"/>
      <c r="AA152" s="11"/>
      <c r="AB152" s="11"/>
      <c r="AC152" s="69"/>
    </row>
    <row r="153" spans="1:29">
      <c r="A153" s="8" t="s">
        <v>258</v>
      </c>
      <c r="B153" s="9" t="s">
        <v>259</v>
      </c>
      <c r="C153" s="10"/>
      <c r="D153" s="11"/>
      <c r="E153" s="11"/>
      <c r="F153" s="11"/>
      <c r="G153" s="69">
        <v>2</v>
      </c>
      <c r="H153" s="11">
        <v>0</v>
      </c>
      <c r="I153" s="11">
        <v>0</v>
      </c>
      <c r="J153" s="11">
        <v>2</v>
      </c>
      <c r="K153" s="12"/>
      <c r="L153" s="13"/>
      <c r="M153" s="14"/>
      <c r="N153" s="15"/>
      <c r="O153" s="15"/>
      <c r="P153" s="15"/>
      <c r="Q153" s="16"/>
      <c r="R153" s="13"/>
      <c r="S153" s="13"/>
      <c r="T153" s="12"/>
      <c r="U153" s="13"/>
      <c r="V153" s="14"/>
      <c r="W153" s="12"/>
      <c r="X153" s="13"/>
      <c r="Y153" s="14"/>
      <c r="Z153" s="11">
        <f t="shared" si="10"/>
        <v>0</v>
      </c>
      <c r="AA153" s="11">
        <f t="shared" si="11"/>
        <v>0</v>
      </c>
      <c r="AB153" s="11">
        <f t="shared" si="11"/>
        <v>2</v>
      </c>
      <c r="AC153" s="69">
        <f t="shared" ref="AC153:AC212" si="13">SUM(Z153+AA153+AB153)</f>
        <v>2</v>
      </c>
    </row>
    <row r="154" spans="1:29">
      <c r="A154" s="8" t="s">
        <v>458</v>
      </c>
      <c r="B154" s="9" t="s">
        <v>459</v>
      </c>
      <c r="C154" s="10"/>
      <c r="D154" s="11"/>
      <c r="E154" s="11"/>
      <c r="F154" s="11"/>
      <c r="G154" s="69">
        <v>2</v>
      </c>
      <c r="H154" s="11">
        <v>0</v>
      </c>
      <c r="I154" s="11">
        <v>0</v>
      </c>
      <c r="J154" s="11">
        <v>2</v>
      </c>
      <c r="K154" s="12"/>
      <c r="L154" s="13"/>
      <c r="M154" s="14">
        <v>3</v>
      </c>
      <c r="N154" s="15"/>
      <c r="O154" s="15"/>
      <c r="P154" s="15"/>
      <c r="Q154" s="16"/>
      <c r="R154" s="13"/>
      <c r="S154" s="13"/>
      <c r="T154" s="12"/>
      <c r="U154" s="13"/>
      <c r="V154" s="14"/>
      <c r="W154" s="12"/>
      <c r="X154" s="13"/>
      <c r="Y154" s="14"/>
      <c r="Z154" s="11">
        <f t="shared" si="10"/>
        <v>0</v>
      </c>
      <c r="AA154" s="11">
        <f t="shared" si="11"/>
        <v>0</v>
      </c>
      <c r="AB154" s="11">
        <f t="shared" si="11"/>
        <v>5</v>
      </c>
      <c r="AC154" s="69">
        <f t="shared" si="13"/>
        <v>5</v>
      </c>
    </row>
    <row r="155" spans="1:29">
      <c r="A155" s="8" t="s">
        <v>260</v>
      </c>
      <c r="B155" s="9" t="s">
        <v>261</v>
      </c>
      <c r="C155" s="10"/>
      <c r="D155" s="11"/>
      <c r="E155" s="11"/>
      <c r="F155" s="11"/>
      <c r="G155" s="69">
        <v>2</v>
      </c>
      <c r="H155" s="11">
        <v>0</v>
      </c>
      <c r="I155" s="11">
        <v>0</v>
      </c>
      <c r="J155" s="11">
        <v>2</v>
      </c>
      <c r="K155" s="12"/>
      <c r="L155" s="13"/>
      <c r="M155" s="14"/>
      <c r="N155" s="15"/>
      <c r="O155" s="15"/>
      <c r="P155" s="15"/>
      <c r="Q155" s="16"/>
      <c r="R155" s="13"/>
      <c r="S155" s="13"/>
      <c r="T155" s="12"/>
      <c r="U155" s="13"/>
      <c r="V155" s="14"/>
      <c r="W155" s="12"/>
      <c r="X155" s="13"/>
      <c r="Y155" s="14"/>
      <c r="Z155" s="11">
        <f t="shared" ref="Z155:Z215" si="14">SUM(H155+K155+N155-Q155-T155-W155)</f>
        <v>0</v>
      </c>
      <c r="AA155" s="11">
        <f t="shared" ref="AA155:AB228" si="15">SUM(I155+L155+O155-R155-U155-X155)</f>
        <v>0</v>
      </c>
      <c r="AB155" s="11">
        <f t="shared" si="15"/>
        <v>2</v>
      </c>
      <c r="AC155" s="69">
        <f t="shared" si="13"/>
        <v>2</v>
      </c>
    </row>
    <row r="156" spans="1:29">
      <c r="A156" s="8" t="s">
        <v>446</v>
      </c>
      <c r="B156" s="9" t="s">
        <v>447</v>
      </c>
      <c r="C156" s="10"/>
      <c r="D156" s="11"/>
      <c r="E156" s="11"/>
      <c r="F156" s="11"/>
      <c r="G156" s="69">
        <v>4</v>
      </c>
      <c r="H156" s="11">
        <v>0</v>
      </c>
      <c r="I156" s="11">
        <v>0</v>
      </c>
      <c r="J156" s="11">
        <v>4</v>
      </c>
      <c r="K156" s="12"/>
      <c r="L156" s="13"/>
      <c r="M156" s="14"/>
      <c r="N156" s="15"/>
      <c r="O156" s="15"/>
      <c r="P156" s="15"/>
      <c r="Q156" s="16"/>
      <c r="R156" s="13"/>
      <c r="S156" s="13"/>
      <c r="T156" s="12"/>
      <c r="U156" s="13"/>
      <c r="V156" s="14"/>
      <c r="W156" s="12"/>
      <c r="X156" s="13"/>
      <c r="Y156" s="14"/>
      <c r="Z156" s="11">
        <f t="shared" si="14"/>
        <v>0</v>
      </c>
      <c r="AA156" s="11">
        <f t="shared" si="15"/>
        <v>0</v>
      </c>
      <c r="AB156" s="11">
        <f t="shared" si="15"/>
        <v>4</v>
      </c>
      <c r="AC156" s="69">
        <f t="shared" si="13"/>
        <v>4</v>
      </c>
    </row>
    <row r="157" spans="1:29">
      <c r="A157" s="8" t="s">
        <v>452</v>
      </c>
      <c r="B157" s="9" t="s">
        <v>453</v>
      </c>
      <c r="C157" s="10"/>
      <c r="D157" s="11"/>
      <c r="E157" s="11"/>
      <c r="F157" s="11"/>
      <c r="G157" s="69">
        <v>1</v>
      </c>
      <c r="H157" s="11">
        <v>0</v>
      </c>
      <c r="I157" s="11">
        <v>0</v>
      </c>
      <c r="J157" s="11">
        <v>1</v>
      </c>
      <c r="K157" s="12"/>
      <c r="L157" s="13"/>
      <c r="M157" s="14"/>
      <c r="N157" s="15"/>
      <c r="O157" s="15"/>
      <c r="P157" s="15"/>
      <c r="Q157" s="16"/>
      <c r="R157" s="13"/>
      <c r="S157" s="13"/>
      <c r="T157" s="12"/>
      <c r="U157" s="13"/>
      <c r="V157" s="14"/>
      <c r="W157" s="12"/>
      <c r="X157" s="13"/>
      <c r="Y157" s="14"/>
      <c r="Z157" s="11">
        <f t="shared" si="14"/>
        <v>0</v>
      </c>
      <c r="AA157" s="11">
        <f t="shared" si="15"/>
        <v>0</v>
      </c>
      <c r="AB157" s="11">
        <f t="shared" si="15"/>
        <v>1</v>
      </c>
      <c r="AC157" s="69">
        <f t="shared" si="13"/>
        <v>1</v>
      </c>
    </row>
    <row r="158" spans="1:29">
      <c r="A158" s="8" t="s">
        <v>555</v>
      </c>
      <c r="B158" s="9" t="s">
        <v>556</v>
      </c>
      <c r="C158" s="10"/>
      <c r="D158" s="11"/>
      <c r="E158" s="11"/>
      <c r="F158" s="11"/>
      <c r="G158" s="69">
        <v>0</v>
      </c>
      <c r="H158" s="11">
        <v>0</v>
      </c>
      <c r="I158" s="11">
        <v>0</v>
      </c>
      <c r="J158" s="11">
        <v>0</v>
      </c>
      <c r="K158" s="12"/>
      <c r="L158" s="13"/>
      <c r="M158" s="14">
        <v>2</v>
      </c>
      <c r="N158" s="15"/>
      <c r="O158" s="15"/>
      <c r="P158" s="15"/>
      <c r="Q158" s="16"/>
      <c r="R158" s="13"/>
      <c r="S158" s="13"/>
      <c r="T158" s="12"/>
      <c r="U158" s="13"/>
      <c r="V158" s="14">
        <v>1</v>
      </c>
      <c r="W158" s="12"/>
      <c r="X158" s="13"/>
      <c r="Y158" s="14"/>
      <c r="Z158" s="11">
        <f t="shared" si="14"/>
        <v>0</v>
      </c>
      <c r="AA158" s="11">
        <f t="shared" si="15"/>
        <v>0</v>
      </c>
      <c r="AB158" s="11">
        <f t="shared" si="15"/>
        <v>1</v>
      </c>
      <c r="AC158" s="69">
        <f t="shared" si="13"/>
        <v>1</v>
      </c>
    </row>
    <row r="159" spans="1:29">
      <c r="A159" s="8" t="s">
        <v>557</v>
      </c>
      <c r="B159" s="9" t="s">
        <v>558</v>
      </c>
      <c r="C159" s="10"/>
      <c r="D159" s="11"/>
      <c r="E159" s="11"/>
      <c r="F159" s="11"/>
      <c r="G159" s="69">
        <v>0</v>
      </c>
      <c r="H159" s="11">
        <v>0</v>
      </c>
      <c r="I159" s="11">
        <v>0</v>
      </c>
      <c r="J159" s="11">
        <v>0</v>
      </c>
      <c r="K159" s="12"/>
      <c r="L159" s="13"/>
      <c r="M159" s="14">
        <v>2</v>
      </c>
      <c r="N159" s="15"/>
      <c r="O159" s="15"/>
      <c r="P159" s="15"/>
      <c r="Q159" s="16"/>
      <c r="R159" s="13"/>
      <c r="S159" s="13"/>
      <c r="T159" s="12"/>
      <c r="U159" s="13"/>
      <c r="V159" s="14">
        <v>1</v>
      </c>
      <c r="W159" s="12"/>
      <c r="X159" s="13"/>
      <c r="Y159" s="14"/>
      <c r="Z159" s="11">
        <f t="shared" si="14"/>
        <v>0</v>
      </c>
      <c r="AA159" s="11">
        <f t="shared" si="15"/>
        <v>0</v>
      </c>
      <c r="AB159" s="11">
        <v>2</v>
      </c>
      <c r="AC159" s="69">
        <v>2</v>
      </c>
    </row>
    <row r="160" spans="1:29">
      <c r="A160" s="8" t="s">
        <v>444</v>
      </c>
      <c r="B160" s="9" t="s">
        <v>445</v>
      </c>
      <c r="C160" s="10"/>
      <c r="D160" s="11"/>
      <c r="E160" s="11"/>
      <c r="F160" s="11"/>
      <c r="G160" s="69">
        <v>4</v>
      </c>
      <c r="H160" s="11">
        <v>0</v>
      </c>
      <c r="I160" s="11">
        <v>0</v>
      </c>
      <c r="J160" s="11">
        <v>4</v>
      </c>
      <c r="K160" s="12"/>
      <c r="L160" s="13"/>
      <c r="M160" s="14"/>
      <c r="N160" s="15"/>
      <c r="O160" s="15"/>
      <c r="P160" s="15"/>
      <c r="Q160" s="16"/>
      <c r="R160" s="13"/>
      <c r="S160" s="13"/>
      <c r="T160" s="12"/>
      <c r="U160" s="13"/>
      <c r="V160" s="14">
        <v>1</v>
      </c>
      <c r="W160" s="12"/>
      <c r="X160" s="13"/>
      <c r="Y160" s="14"/>
      <c r="Z160" s="11">
        <f t="shared" si="14"/>
        <v>0</v>
      </c>
      <c r="AA160" s="11">
        <f t="shared" si="15"/>
        <v>0</v>
      </c>
      <c r="AB160" s="11">
        <f t="shared" si="15"/>
        <v>3</v>
      </c>
      <c r="AC160" s="69">
        <f t="shared" si="13"/>
        <v>3</v>
      </c>
    </row>
    <row r="161" spans="1:29">
      <c r="A161" s="8" t="s">
        <v>460</v>
      </c>
      <c r="B161" s="9" t="s">
        <v>461</v>
      </c>
      <c r="C161" s="10"/>
      <c r="D161" s="11"/>
      <c r="E161" s="11"/>
      <c r="F161" s="11"/>
      <c r="G161" s="69">
        <v>4</v>
      </c>
      <c r="H161" s="11">
        <v>0</v>
      </c>
      <c r="I161" s="11">
        <v>0</v>
      </c>
      <c r="J161" s="11">
        <v>4</v>
      </c>
      <c r="K161" s="12"/>
      <c r="L161" s="13"/>
      <c r="M161" s="14"/>
      <c r="N161" s="15"/>
      <c r="O161" s="15"/>
      <c r="P161" s="15"/>
      <c r="Q161" s="16"/>
      <c r="R161" s="13"/>
      <c r="S161" s="13"/>
      <c r="T161" s="12"/>
      <c r="U161" s="13"/>
      <c r="V161" s="14"/>
      <c r="W161" s="12"/>
      <c r="X161" s="13"/>
      <c r="Y161" s="14"/>
      <c r="Z161" s="11">
        <f t="shared" si="14"/>
        <v>0</v>
      </c>
      <c r="AA161" s="11">
        <f t="shared" si="15"/>
        <v>0</v>
      </c>
      <c r="AB161" s="11">
        <f t="shared" si="15"/>
        <v>4</v>
      </c>
      <c r="AC161" s="69">
        <f t="shared" si="13"/>
        <v>4</v>
      </c>
    </row>
    <row r="162" spans="1:29">
      <c r="A162" s="8" t="s">
        <v>262</v>
      </c>
      <c r="B162" s="9" t="s">
        <v>263</v>
      </c>
      <c r="C162" s="10"/>
      <c r="D162" s="11"/>
      <c r="E162" s="11"/>
      <c r="F162" s="11"/>
      <c r="G162" s="69">
        <v>2</v>
      </c>
      <c r="H162" s="11">
        <v>0</v>
      </c>
      <c r="I162" s="11">
        <v>0</v>
      </c>
      <c r="J162" s="11">
        <v>2</v>
      </c>
      <c r="K162" s="12"/>
      <c r="L162" s="13"/>
      <c r="M162" s="14"/>
      <c r="N162" s="15"/>
      <c r="O162" s="15"/>
      <c r="P162" s="15"/>
      <c r="Q162" s="16"/>
      <c r="R162" s="13"/>
      <c r="S162" s="13"/>
      <c r="T162" s="12"/>
      <c r="U162" s="13"/>
      <c r="V162" s="14"/>
      <c r="W162" s="12"/>
      <c r="X162" s="13"/>
      <c r="Y162" s="14"/>
      <c r="Z162" s="11">
        <f t="shared" si="14"/>
        <v>0</v>
      </c>
      <c r="AA162" s="11">
        <f t="shared" si="15"/>
        <v>0</v>
      </c>
      <c r="AB162" s="11">
        <f t="shared" si="15"/>
        <v>2</v>
      </c>
      <c r="AC162" s="69">
        <f t="shared" si="13"/>
        <v>2</v>
      </c>
    </row>
    <row r="163" spans="1:29">
      <c r="A163" s="8" t="s">
        <v>264</v>
      </c>
      <c r="B163" s="9" t="s">
        <v>265</v>
      </c>
      <c r="C163" s="10"/>
      <c r="D163" s="11"/>
      <c r="E163" s="11"/>
      <c r="F163" s="11"/>
      <c r="G163" s="69">
        <v>16</v>
      </c>
      <c r="H163" s="11">
        <v>0</v>
      </c>
      <c r="I163" s="11">
        <v>0</v>
      </c>
      <c r="J163" s="11">
        <v>16</v>
      </c>
      <c r="K163" s="12"/>
      <c r="L163" s="13"/>
      <c r="M163" s="14"/>
      <c r="N163" s="15"/>
      <c r="O163" s="15"/>
      <c r="P163" s="15"/>
      <c r="Q163" s="16"/>
      <c r="R163" s="13"/>
      <c r="S163" s="13"/>
      <c r="T163" s="12"/>
      <c r="U163" s="13"/>
      <c r="V163" s="14"/>
      <c r="W163" s="12"/>
      <c r="X163" s="13"/>
      <c r="Y163" s="14"/>
      <c r="Z163" s="11">
        <f t="shared" si="14"/>
        <v>0</v>
      </c>
      <c r="AA163" s="11">
        <f t="shared" si="15"/>
        <v>0</v>
      </c>
      <c r="AB163" s="11">
        <f t="shared" si="15"/>
        <v>16</v>
      </c>
      <c r="AC163" s="69">
        <f t="shared" si="13"/>
        <v>16</v>
      </c>
    </row>
    <row r="164" spans="1:29">
      <c r="A164" s="8" t="s">
        <v>266</v>
      </c>
      <c r="B164" s="9" t="s">
        <v>267</v>
      </c>
      <c r="C164" s="10"/>
      <c r="D164" s="11"/>
      <c r="E164" s="11"/>
      <c r="F164" s="11"/>
      <c r="G164" s="69">
        <v>2</v>
      </c>
      <c r="H164" s="11">
        <v>0</v>
      </c>
      <c r="I164" s="11">
        <v>0</v>
      </c>
      <c r="J164" s="11">
        <v>2</v>
      </c>
      <c r="K164" s="12"/>
      <c r="L164" s="13"/>
      <c r="M164" s="14"/>
      <c r="N164" s="15"/>
      <c r="O164" s="15"/>
      <c r="P164" s="15"/>
      <c r="Q164" s="16"/>
      <c r="R164" s="13"/>
      <c r="S164" s="13"/>
      <c r="T164" s="12"/>
      <c r="U164" s="13"/>
      <c r="V164" s="14">
        <v>2</v>
      </c>
      <c r="W164" s="12"/>
      <c r="X164" s="13"/>
      <c r="Y164" s="14"/>
      <c r="Z164" s="11">
        <f t="shared" si="14"/>
        <v>0</v>
      </c>
      <c r="AA164" s="11">
        <f t="shared" si="15"/>
        <v>0</v>
      </c>
      <c r="AB164" s="11">
        <f t="shared" si="15"/>
        <v>0</v>
      </c>
      <c r="AC164" s="69">
        <f t="shared" si="13"/>
        <v>0</v>
      </c>
    </row>
    <row r="165" spans="1:29">
      <c r="A165" s="8" t="s">
        <v>268</v>
      </c>
      <c r="B165" s="9" t="s">
        <v>269</v>
      </c>
      <c r="C165" s="10"/>
      <c r="D165" s="11"/>
      <c r="E165" s="11"/>
      <c r="F165" s="11"/>
      <c r="G165" s="69">
        <v>1</v>
      </c>
      <c r="H165" s="11">
        <v>0</v>
      </c>
      <c r="I165" s="11">
        <v>0</v>
      </c>
      <c r="J165" s="11">
        <v>1</v>
      </c>
      <c r="K165" s="12"/>
      <c r="L165" s="13"/>
      <c r="M165" s="14"/>
      <c r="N165" s="15"/>
      <c r="O165" s="15"/>
      <c r="P165" s="15"/>
      <c r="Q165" s="16"/>
      <c r="R165" s="13"/>
      <c r="S165" s="13"/>
      <c r="T165" s="12"/>
      <c r="U165" s="13"/>
      <c r="V165" s="14"/>
      <c r="W165" s="12"/>
      <c r="X165" s="13"/>
      <c r="Y165" s="14"/>
      <c r="Z165" s="11">
        <f t="shared" si="14"/>
        <v>0</v>
      </c>
      <c r="AA165" s="11">
        <f t="shared" si="15"/>
        <v>0</v>
      </c>
      <c r="AB165" s="11">
        <f t="shared" si="15"/>
        <v>1</v>
      </c>
      <c r="AC165" s="69">
        <f t="shared" si="13"/>
        <v>1</v>
      </c>
    </row>
    <row r="166" spans="1:29">
      <c r="A166" s="8" t="s">
        <v>270</v>
      </c>
      <c r="B166" s="9" t="s">
        <v>271</v>
      </c>
      <c r="C166" s="10"/>
      <c r="D166" s="11"/>
      <c r="E166" s="11"/>
      <c r="F166" s="11"/>
      <c r="G166" s="69">
        <v>9</v>
      </c>
      <c r="H166" s="11">
        <v>0</v>
      </c>
      <c r="I166" s="11">
        <v>0</v>
      </c>
      <c r="J166" s="11">
        <v>9</v>
      </c>
      <c r="K166" s="12"/>
      <c r="L166" s="13"/>
      <c r="M166" s="14"/>
      <c r="N166" s="15"/>
      <c r="O166" s="15"/>
      <c r="P166" s="15"/>
      <c r="Q166" s="16"/>
      <c r="R166" s="13"/>
      <c r="S166" s="13"/>
      <c r="T166" s="12"/>
      <c r="U166" s="13"/>
      <c r="V166" s="14"/>
      <c r="W166" s="12"/>
      <c r="X166" s="13"/>
      <c r="Y166" s="14"/>
      <c r="Z166" s="11">
        <f t="shared" si="14"/>
        <v>0</v>
      </c>
      <c r="AA166" s="11">
        <f t="shared" si="15"/>
        <v>0</v>
      </c>
      <c r="AB166" s="11">
        <f t="shared" si="15"/>
        <v>9</v>
      </c>
      <c r="AC166" s="69">
        <f t="shared" si="13"/>
        <v>9</v>
      </c>
    </row>
    <row r="167" spans="1:29">
      <c r="A167" s="8" t="s">
        <v>272</v>
      </c>
      <c r="B167" s="9" t="s">
        <v>273</v>
      </c>
      <c r="C167" s="10"/>
      <c r="D167" s="11"/>
      <c r="E167" s="11"/>
      <c r="F167" s="11"/>
      <c r="G167" s="69">
        <v>1</v>
      </c>
      <c r="H167" s="11">
        <v>0</v>
      </c>
      <c r="I167" s="11">
        <v>0</v>
      </c>
      <c r="J167" s="11">
        <v>1</v>
      </c>
      <c r="K167" s="12"/>
      <c r="L167" s="13"/>
      <c r="M167" s="14"/>
      <c r="N167" s="15"/>
      <c r="O167" s="15"/>
      <c r="P167" s="15"/>
      <c r="Q167" s="16"/>
      <c r="R167" s="13"/>
      <c r="S167" s="13"/>
      <c r="T167" s="12"/>
      <c r="U167" s="13"/>
      <c r="V167" s="14"/>
      <c r="W167" s="12"/>
      <c r="X167" s="13"/>
      <c r="Y167" s="14"/>
      <c r="Z167" s="11">
        <f t="shared" si="14"/>
        <v>0</v>
      </c>
      <c r="AA167" s="11">
        <f t="shared" si="15"/>
        <v>0</v>
      </c>
      <c r="AB167" s="11">
        <f t="shared" si="15"/>
        <v>1</v>
      </c>
      <c r="AC167" s="69">
        <f t="shared" si="13"/>
        <v>1</v>
      </c>
    </row>
    <row r="168" spans="1:29">
      <c r="A168" s="116" t="s">
        <v>281</v>
      </c>
      <c r="B168" s="9"/>
      <c r="C168" s="10"/>
      <c r="D168" s="11"/>
      <c r="E168" s="11"/>
      <c r="F168" s="11"/>
      <c r="G168" s="69"/>
      <c r="H168" s="11"/>
      <c r="I168" s="11"/>
      <c r="J168" s="11"/>
      <c r="K168" s="12"/>
      <c r="L168" s="13"/>
      <c r="M168" s="14"/>
      <c r="N168" s="15"/>
      <c r="O168" s="15"/>
      <c r="P168" s="15"/>
      <c r="Q168" s="16"/>
      <c r="R168" s="13"/>
      <c r="S168" s="13"/>
      <c r="T168" s="12"/>
      <c r="U168" s="13"/>
      <c r="V168" s="14"/>
      <c r="W168" s="12"/>
      <c r="X168" s="13"/>
      <c r="Y168" s="14"/>
      <c r="Z168" s="11"/>
      <c r="AA168" s="11"/>
      <c r="AB168" s="11"/>
      <c r="AC168" s="69"/>
    </row>
    <row r="169" spans="1:29">
      <c r="A169" s="8" t="s">
        <v>275</v>
      </c>
      <c r="B169" s="9" t="s">
        <v>276</v>
      </c>
      <c r="C169" s="10"/>
      <c r="D169" s="11"/>
      <c r="E169" s="11"/>
      <c r="F169" s="11"/>
      <c r="G169" s="69">
        <v>1</v>
      </c>
      <c r="H169" s="11">
        <v>0</v>
      </c>
      <c r="I169" s="11">
        <v>0</v>
      </c>
      <c r="J169" s="11">
        <v>1</v>
      </c>
      <c r="K169" s="12"/>
      <c r="L169" s="13"/>
      <c r="M169" s="14"/>
      <c r="N169" s="15"/>
      <c r="O169" s="15"/>
      <c r="P169" s="15"/>
      <c r="Q169" s="16"/>
      <c r="R169" s="13"/>
      <c r="S169" s="13"/>
      <c r="T169" s="12"/>
      <c r="U169" s="13"/>
      <c r="V169" s="14"/>
      <c r="W169" s="12"/>
      <c r="X169" s="13"/>
      <c r="Y169" s="14"/>
      <c r="Z169" s="11">
        <f t="shared" si="14"/>
        <v>0</v>
      </c>
      <c r="AA169" s="11">
        <f t="shared" si="15"/>
        <v>0</v>
      </c>
      <c r="AB169" s="11">
        <f t="shared" si="15"/>
        <v>1</v>
      </c>
      <c r="AC169" s="69">
        <f t="shared" si="13"/>
        <v>1</v>
      </c>
    </row>
    <row r="170" spans="1:29">
      <c r="A170" s="8" t="s">
        <v>277</v>
      </c>
      <c r="B170" s="9" t="s">
        <v>278</v>
      </c>
      <c r="C170" s="10"/>
      <c r="D170" s="11"/>
      <c r="E170" s="11"/>
      <c r="F170" s="11"/>
      <c r="G170" s="69">
        <v>1</v>
      </c>
      <c r="H170" s="11">
        <v>0</v>
      </c>
      <c r="I170" s="11">
        <v>0</v>
      </c>
      <c r="J170" s="11">
        <v>1</v>
      </c>
      <c r="K170" s="12"/>
      <c r="L170" s="13"/>
      <c r="M170" s="14"/>
      <c r="N170" s="15"/>
      <c r="O170" s="15"/>
      <c r="P170" s="15"/>
      <c r="Q170" s="16"/>
      <c r="R170" s="13"/>
      <c r="S170" s="13"/>
      <c r="T170" s="12"/>
      <c r="U170" s="13"/>
      <c r="V170" s="14"/>
      <c r="W170" s="12"/>
      <c r="X170" s="13"/>
      <c r="Y170" s="14"/>
      <c r="Z170" s="11">
        <f t="shared" si="14"/>
        <v>0</v>
      </c>
      <c r="AA170" s="11">
        <f t="shared" si="15"/>
        <v>0</v>
      </c>
      <c r="AB170" s="11">
        <f t="shared" si="15"/>
        <v>1</v>
      </c>
      <c r="AC170" s="69">
        <f t="shared" si="13"/>
        <v>1</v>
      </c>
    </row>
    <row r="171" spans="1:29">
      <c r="A171" s="8" t="s">
        <v>420</v>
      </c>
      <c r="B171" s="9" t="s">
        <v>421</v>
      </c>
      <c r="C171" s="10"/>
      <c r="D171" s="11"/>
      <c r="E171" s="11"/>
      <c r="F171" s="11"/>
      <c r="G171" s="69">
        <v>2</v>
      </c>
      <c r="H171" s="11">
        <v>0</v>
      </c>
      <c r="I171" s="11">
        <v>0</v>
      </c>
      <c r="J171" s="11">
        <v>2</v>
      </c>
      <c r="K171" s="12"/>
      <c r="L171" s="13"/>
      <c r="M171" s="14"/>
      <c r="N171" s="15"/>
      <c r="O171" s="15"/>
      <c r="P171" s="15"/>
      <c r="Q171" s="16"/>
      <c r="R171" s="13"/>
      <c r="S171" s="13"/>
      <c r="T171" s="12"/>
      <c r="U171" s="13"/>
      <c r="V171" s="14">
        <v>2</v>
      </c>
      <c r="W171" s="12"/>
      <c r="X171" s="13"/>
      <c r="Y171" s="14"/>
      <c r="Z171" s="11">
        <f t="shared" si="14"/>
        <v>0</v>
      </c>
      <c r="AA171" s="11">
        <f t="shared" si="15"/>
        <v>0</v>
      </c>
      <c r="AB171" s="11">
        <f t="shared" si="15"/>
        <v>0</v>
      </c>
      <c r="AC171" s="69">
        <f t="shared" si="13"/>
        <v>0</v>
      </c>
    </row>
    <row r="172" spans="1:29">
      <c r="A172" s="8" t="s">
        <v>279</v>
      </c>
      <c r="B172" s="9" t="s">
        <v>280</v>
      </c>
      <c r="C172" s="10"/>
      <c r="D172" s="11"/>
      <c r="E172" s="11"/>
      <c r="F172" s="11"/>
      <c r="G172" s="69">
        <v>3</v>
      </c>
      <c r="H172" s="11">
        <v>0</v>
      </c>
      <c r="I172" s="11">
        <v>0</v>
      </c>
      <c r="J172" s="11">
        <v>3</v>
      </c>
      <c r="K172" s="12"/>
      <c r="L172" s="13"/>
      <c r="M172" s="14"/>
      <c r="N172" s="15"/>
      <c r="O172" s="15"/>
      <c r="P172" s="15"/>
      <c r="Q172" s="16"/>
      <c r="R172" s="13"/>
      <c r="S172" s="13"/>
      <c r="T172" s="12"/>
      <c r="U172" s="13"/>
      <c r="V172" s="14">
        <v>1</v>
      </c>
      <c r="W172" s="12"/>
      <c r="X172" s="13"/>
      <c r="Y172" s="14"/>
      <c r="Z172" s="11">
        <f t="shared" si="14"/>
        <v>0</v>
      </c>
      <c r="AA172" s="11">
        <f t="shared" si="15"/>
        <v>0</v>
      </c>
      <c r="AB172" s="11">
        <f t="shared" si="15"/>
        <v>2</v>
      </c>
      <c r="AC172" s="69">
        <f t="shared" si="13"/>
        <v>2</v>
      </c>
    </row>
    <row r="173" spans="1:29">
      <c r="A173" s="116" t="s">
        <v>283</v>
      </c>
      <c r="B173" s="9"/>
      <c r="C173" s="10"/>
      <c r="D173" s="11"/>
      <c r="E173" s="11"/>
      <c r="F173" s="11"/>
      <c r="G173" s="69"/>
      <c r="H173" s="11"/>
      <c r="I173" s="11"/>
      <c r="J173" s="11"/>
      <c r="K173" s="12"/>
      <c r="L173" s="13"/>
      <c r="M173" s="14"/>
      <c r="N173" s="15"/>
      <c r="O173" s="15"/>
      <c r="P173" s="15"/>
      <c r="Q173" s="16"/>
      <c r="R173" s="13"/>
      <c r="S173" s="13"/>
      <c r="T173" s="12"/>
      <c r="U173" s="13"/>
      <c r="V173" s="14"/>
      <c r="W173" s="12"/>
      <c r="X173" s="13"/>
      <c r="Y173" s="14"/>
      <c r="Z173" s="11"/>
      <c r="AA173" s="11"/>
      <c r="AB173" s="11"/>
      <c r="AC173" s="69"/>
    </row>
    <row r="174" spans="1:29">
      <c r="A174" s="8" t="s">
        <v>284</v>
      </c>
      <c r="B174" s="9" t="s">
        <v>285</v>
      </c>
      <c r="C174" s="10"/>
      <c r="D174" s="11"/>
      <c r="E174" s="11"/>
      <c r="F174" s="11"/>
      <c r="G174" s="69">
        <v>14</v>
      </c>
      <c r="H174" s="11">
        <v>0</v>
      </c>
      <c r="I174" s="11">
        <v>0</v>
      </c>
      <c r="J174" s="11">
        <v>14</v>
      </c>
      <c r="K174" s="12"/>
      <c r="L174" s="13"/>
      <c r="M174" s="14">
        <v>12</v>
      </c>
      <c r="N174" s="15"/>
      <c r="O174" s="15"/>
      <c r="P174" s="15"/>
      <c r="Q174" s="16"/>
      <c r="R174" s="13"/>
      <c r="S174" s="13"/>
      <c r="T174" s="12"/>
      <c r="U174" s="13"/>
      <c r="V174" s="14">
        <v>1</v>
      </c>
      <c r="W174" s="12"/>
      <c r="X174" s="13"/>
      <c r="Y174" s="14"/>
      <c r="Z174" s="11">
        <f t="shared" si="14"/>
        <v>0</v>
      </c>
      <c r="AA174" s="11">
        <f t="shared" si="15"/>
        <v>0</v>
      </c>
      <c r="AB174" s="11">
        <f t="shared" si="15"/>
        <v>25</v>
      </c>
      <c r="AC174" s="69">
        <f t="shared" si="13"/>
        <v>25</v>
      </c>
    </row>
    <row r="175" spans="1:29">
      <c r="A175" s="8" t="s">
        <v>286</v>
      </c>
      <c r="B175" s="9" t="s">
        <v>287</v>
      </c>
      <c r="C175" s="10"/>
      <c r="D175" s="11"/>
      <c r="E175" s="11"/>
      <c r="F175" s="11"/>
      <c r="G175" s="69">
        <v>4</v>
      </c>
      <c r="H175" s="11">
        <v>0</v>
      </c>
      <c r="I175" s="11">
        <v>0</v>
      </c>
      <c r="J175" s="11">
        <v>4</v>
      </c>
      <c r="K175" s="12"/>
      <c r="L175" s="13"/>
      <c r="M175" s="14"/>
      <c r="N175" s="15"/>
      <c r="O175" s="15"/>
      <c r="P175" s="15"/>
      <c r="Q175" s="16"/>
      <c r="R175" s="13"/>
      <c r="S175" s="13"/>
      <c r="T175" s="12"/>
      <c r="U175" s="13"/>
      <c r="V175" s="14"/>
      <c r="W175" s="12"/>
      <c r="X175" s="13"/>
      <c r="Y175" s="14"/>
      <c r="Z175" s="11">
        <f t="shared" si="14"/>
        <v>0</v>
      </c>
      <c r="AA175" s="11">
        <f t="shared" si="15"/>
        <v>0</v>
      </c>
      <c r="AB175" s="11">
        <f t="shared" si="15"/>
        <v>4</v>
      </c>
      <c r="AC175" s="69">
        <f t="shared" si="13"/>
        <v>4</v>
      </c>
    </row>
    <row r="176" spans="1:29">
      <c r="A176" s="8" t="s">
        <v>288</v>
      </c>
      <c r="B176" s="9" t="s">
        <v>289</v>
      </c>
      <c r="C176" s="10"/>
      <c r="D176" s="11"/>
      <c r="E176" s="11"/>
      <c r="F176" s="11"/>
      <c r="G176" s="69">
        <v>16</v>
      </c>
      <c r="H176" s="11">
        <v>0</v>
      </c>
      <c r="I176" s="11">
        <v>0</v>
      </c>
      <c r="J176" s="11">
        <v>16</v>
      </c>
      <c r="K176" s="12"/>
      <c r="L176" s="13"/>
      <c r="M176" s="14">
        <v>8</v>
      </c>
      <c r="N176" s="15"/>
      <c r="O176" s="15"/>
      <c r="P176" s="15"/>
      <c r="Q176" s="16"/>
      <c r="R176" s="13"/>
      <c r="S176" s="13"/>
      <c r="T176" s="12"/>
      <c r="U176" s="13"/>
      <c r="V176" s="14"/>
      <c r="W176" s="12"/>
      <c r="X176" s="13"/>
      <c r="Y176" s="14"/>
      <c r="Z176" s="11">
        <f t="shared" si="14"/>
        <v>0</v>
      </c>
      <c r="AA176" s="11">
        <f t="shared" si="15"/>
        <v>0</v>
      </c>
      <c r="AB176" s="11">
        <f t="shared" si="15"/>
        <v>24</v>
      </c>
      <c r="AC176" s="69">
        <f t="shared" si="13"/>
        <v>24</v>
      </c>
    </row>
    <row r="177" spans="1:29">
      <c r="A177" s="8" t="s">
        <v>482</v>
      </c>
      <c r="B177" s="9" t="s">
        <v>483</v>
      </c>
      <c r="C177" s="10"/>
      <c r="D177" s="11"/>
      <c r="E177" s="11"/>
      <c r="F177" s="11"/>
      <c r="G177" s="69">
        <v>10</v>
      </c>
      <c r="H177" s="11">
        <v>0</v>
      </c>
      <c r="I177" s="11">
        <v>0</v>
      </c>
      <c r="J177" s="11">
        <v>10</v>
      </c>
      <c r="K177" s="12"/>
      <c r="L177" s="13"/>
      <c r="M177" s="14">
        <v>8</v>
      </c>
      <c r="N177" s="15"/>
      <c r="O177" s="15"/>
      <c r="P177" s="15"/>
      <c r="Q177" s="16"/>
      <c r="R177" s="13"/>
      <c r="S177" s="13"/>
      <c r="T177" s="12"/>
      <c r="U177" s="13"/>
      <c r="V177" s="14"/>
      <c r="W177" s="12"/>
      <c r="X177" s="13"/>
      <c r="Y177" s="14"/>
      <c r="Z177" s="11">
        <f t="shared" si="14"/>
        <v>0</v>
      </c>
      <c r="AA177" s="11">
        <f t="shared" si="15"/>
        <v>0</v>
      </c>
      <c r="AB177" s="11">
        <f t="shared" si="15"/>
        <v>18</v>
      </c>
      <c r="AC177" s="69">
        <f t="shared" si="13"/>
        <v>18</v>
      </c>
    </row>
    <row r="178" spans="1:29">
      <c r="A178" s="8" t="s">
        <v>454</v>
      </c>
      <c r="B178" s="9" t="s">
        <v>455</v>
      </c>
      <c r="C178" s="10"/>
      <c r="D178" s="11"/>
      <c r="E178" s="11"/>
      <c r="F178" s="11"/>
      <c r="G178" s="69">
        <v>30</v>
      </c>
      <c r="H178" s="11">
        <v>0</v>
      </c>
      <c r="I178" s="11">
        <v>0</v>
      </c>
      <c r="J178" s="11">
        <v>30</v>
      </c>
      <c r="K178" s="12"/>
      <c r="L178" s="13"/>
      <c r="M178" s="14">
        <v>30</v>
      </c>
      <c r="N178" s="15"/>
      <c r="O178" s="15"/>
      <c r="P178" s="15"/>
      <c r="Q178" s="16"/>
      <c r="R178" s="13"/>
      <c r="S178" s="13"/>
      <c r="T178" s="12"/>
      <c r="U178" s="13"/>
      <c r="V178" s="14">
        <v>1</v>
      </c>
      <c r="W178" s="12"/>
      <c r="X178" s="13"/>
      <c r="Y178" s="14"/>
      <c r="Z178" s="11">
        <f t="shared" si="14"/>
        <v>0</v>
      </c>
      <c r="AA178" s="11">
        <f t="shared" si="15"/>
        <v>0</v>
      </c>
      <c r="AB178" s="11">
        <f t="shared" si="15"/>
        <v>59</v>
      </c>
      <c r="AC178" s="69">
        <f t="shared" si="13"/>
        <v>59</v>
      </c>
    </row>
    <row r="179" spans="1:29">
      <c r="A179" s="8" t="s">
        <v>290</v>
      </c>
      <c r="B179" s="9" t="s">
        <v>291</v>
      </c>
      <c r="C179" s="10"/>
      <c r="D179" s="11"/>
      <c r="E179" s="11"/>
      <c r="F179" s="11"/>
      <c r="G179" s="69">
        <v>2</v>
      </c>
      <c r="H179" s="11">
        <v>0</v>
      </c>
      <c r="I179" s="11">
        <v>0</v>
      </c>
      <c r="J179" s="11">
        <v>2</v>
      </c>
      <c r="K179" s="12"/>
      <c r="L179" s="13"/>
      <c r="M179" s="14"/>
      <c r="N179" s="15"/>
      <c r="O179" s="15"/>
      <c r="P179" s="15"/>
      <c r="Q179" s="16"/>
      <c r="R179" s="13"/>
      <c r="S179" s="13"/>
      <c r="T179" s="12"/>
      <c r="U179" s="13"/>
      <c r="V179" s="14"/>
      <c r="W179" s="12"/>
      <c r="X179" s="13"/>
      <c r="Y179" s="14"/>
      <c r="Z179" s="11">
        <f t="shared" si="14"/>
        <v>0</v>
      </c>
      <c r="AA179" s="11">
        <f t="shared" si="15"/>
        <v>0</v>
      </c>
      <c r="AB179" s="11">
        <f t="shared" si="15"/>
        <v>2</v>
      </c>
      <c r="AC179" s="69">
        <f t="shared" si="13"/>
        <v>2</v>
      </c>
    </row>
    <row r="180" spans="1:29">
      <c r="A180" s="8" t="s">
        <v>292</v>
      </c>
      <c r="B180" s="9" t="s">
        <v>293</v>
      </c>
      <c r="C180" s="10"/>
      <c r="D180" s="11"/>
      <c r="E180" s="11"/>
      <c r="F180" s="11"/>
      <c r="G180" s="69">
        <v>7</v>
      </c>
      <c r="H180" s="11">
        <v>0</v>
      </c>
      <c r="I180" s="11">
        <v>0</v>
      </c>
      <c r="J180" s="11">
        <v>7</v>
      </c>
      <c r="K180" s="12"/>
      <c r="L180" s="13"/>
      <c r="M180" s="14"/>
      <c r="N180" s="15"/>
      <c r="O180" s="15"/>
      <c r="P180" s="15"/>
      <c r="Q180" s="16"/>
      <c r="R180" s="13"/>
      <c r="S180" s="13"/>
      <c r="T180" s="12"/>
      <c r="U180" s="13"/>
      <c r="V180" s="14"/>
      <c r="W180" s="12"/>
      <c r="X180" s="13"/>
      <c r="Y180" s="14"/>
      <c r="Z180" s="11">
        <f t="shared" si="14"/>
        <v>0</v>
      </c>
      <c r="AA180" s="11">
        <f t="shared" si="15"/>
        <v>0</v>
      </c>
      <c r="AB180" s="11">
        <f t="shared" si="15"/>
        <v>7</v>
      </c>
      <c r="AC180" s="69">
        <f t="shared" si="13"/>
        <v>7</v>
      </c>
    </row>
    <row r="181" spans="1:29">
      <c r="A181" s="8" t="s">
        <v>294</v>
      </c>
      <c r="B181" s="9" t="s">
        <v>295</v>
      </c>
      <c r="C181" s="10"/>
      <c r="D181" s="11"/>
      <c r="E181" s="11"/>
      <c r="F181" s="11"/>
      <c r="G181" s="69">
        <v>0</v>
      </c>
      <c r="H181" s="11">
        <v>0</v>
      </c>
      <c r="I181" s="11">
        <v>0</v>
      </c>
      <c r="J181" s="11">
        <v>0</v>
      </c>
      <c r="K181" s="12"/>
      <c r="L181" s="13"/>
      <c r="M181" s="14">
        <v>3</v>
      </c>
      <c r="N181" s="15"/>
      <c r="O181" s="15"/>
      <c r="P181" s="15"/>
      <c r="Q181" s="16"/>
      <c r="R181" s="13"/>
      <c r="S181" s="13"/>
      <c r="T181" s="12"/>
      <c r="U181" s="13"/>
      <c r="V181" s="14"/>
      <c r="W181" s="12"/>
      <c r="X181" s="13"/>
      <c r="Y181" s="14"/>
      <c r="Z181" s="11">
        <f t="shared" si="14"/>
        <v>0</v>
      </c>
      <c r="AA181" s="11">
        <f t="shared" si="15"/>
        <v>0</v>
      </c>
      <c r="AB181" s="11">
        <f t="shared" si="15"/>
        <v>3</v>
      </c>
      <c r="AC181" s="69">
        <f t="shared" si="13"/>
        <v>3</v>
      </c>
    </row>
    <row r="182" spans="1:29">
      <c r="A182" s="8" t="s">
        <v>559</v>
      </c>
      <c r="B182" s="9" t="s">
        <v>560</v>
      </c>
      <c r="C182" s="10"/>
      <c r="D182" s="11"/>
      <c r="E182" s="11"/>
      <c r="F182" s="11"/>
      <c r="G182" s="69">
        <v>0</v>
      </c>
      <c r="H182" s="11">
        <v>0</v>
      </c>
      <c r="I182" s="11">
        <v>0</v>
      </c>
      <c r="J182" s="11">
        <v>0</v>
      </c>
      <c r="K182" s="12"/>
      <c r="L182" s="13"/>
      <c r="M182" s="14">
        <v>2</v>
      </c>
      <c r="N182" s="15"/>
      <c r="O182" s="15"/>
      <c r="P182" s="15"/>
      <c r="Q182" s="16"/>
      <c r="R182" s="13"/>
      <c r="S182" s="13"/>
      <c r="T182" s="12"/>
      <c r="U182" s="13"/>
      <c r="V182" s="14"/>
      <c r="W182" s="12"/>
      <c r="X182" s="13"/>
      <c r="Y182" s="14"/>
      <c r="Z182" s="11">
        <f t="shared" si="14"/>
        <v>0</v>
      </c>
      <c r="AA182" s="11">
        <f t="shared" si="15"/>
        <v>0</v>
      </c>
      <c r="AB182" s="11">
        <v>2</v>
      </c>
      <c r="AC182" s="69">
        <v>2</v>
      </c>
    </row>
    <row r="183" spans="1:29">
      <c r="A183" s="8" t="s">
        <v>562</v>
      </c>
      <c r="B183" s="9" t="s">
        <v>561</v>
      </c>
      <c r="C183" s="10"/>
      <c r="D183" s="11"/>
      <c r="E183" s="11"/>
      <c r="F183" s="11"/>
      <c r="G183" s="69">
        <v>0</v>
      </c>
      <c r="H183" s="11">
        <v>0</v>
      </c>
      <c r="I183" s="11">
        <v>0</v>
      </c>
      <c r="J183" s="11">
        <v>0</v>
      </c>
      <c r="K183" s="12"/>
      <c r="L183" s="13"/>
      <c r="M183" s="14">
        <v>3</v>
      </c>
      <c r="N183" s="15"/>
      <c r="O183" s="15"/>
      <c r="P183" s="15"/>
      <c r="Q183" s="16"/>
      <c r="R183" s="13"/>
      <c r="S183" s="13"/>
      <c r="T183" s="12"/>
      <c r="U183" s="13"/>
      <c r="V183" s="14"/>
      <c r="W183" s="12"/>
      <c r="X183" s="13"/>
      <c r="Y183" s="14"/>
      <c r="Z183" s="11">
        <v>0</v>
      </c>
      <c r="AA183" s="11">
        <v>0</v>
      </c>
      <c r="AB183" s="11">
        <v>3</v>
      </c>
      <c r="AC183" s="69">
        <v>3</v>
      </c>
    </row>
    <row r="184" spans="1:29">
      <c r="A184" s="8" t="s">
        <v>296</v>
      </c>
      <c r="B184" s="9" t="s">
        <v>297</v>
      </c>
      <c r="C184" s="10"/>
      <c r="D184" s="11"/>
      <c r="E184" s="11"/>
      <c r="F184" s="11"/>
      <c r="G184" s="69">
        <v>8</v>
      </c>
      <c r="H184" s="11">
        <v>0</v>
      </c>
      <c r="I184" s="11">
        <v>0</v>
      </c>
      <c r="J184" s="11">
        <v>8</v>
      </c>
      <c r="K184" s="12"/>
      <c r="L184" s="13"/>
      <c r="M184" s="14"/>
      <c r="N184" s="15"/>
      <c r="O184" s="15"/>
      <c r="P184" s="15"/>
      <c r="Q184" s="16"/>
      <c r="R184" s="13"/>
      <c r="S184" s="13"/>
      <c r="T184" s="12"/>
      <c r="U184" s="13"/>
      <c r="V184" s="14">
        <v>2</v>
      </c>
      <c r="W184" s="12"/>
      <c r="X184" s="13"/>
      <c r="Y184" s="14"/>
      <c r="Z184" s="11">
        <f t="shared" si="14"/>
        <v>0</v>
      </c>
      <c r="AA184" s="11">
        <f t="shared" si="15"/>
        <v>0</v>
      </c>
      <c r="AB184" s="11">
        <f t="shared" si="15"/>
        <v>6</v>
      </c>
      <c r="AC184" s="69">
        <f t="shared" si="13"/>
        <v>6</v>
      </c>
    </row>
    <row r="185" spans="1:29">
      <c r="A185" s="8" t="s">
        <v>449</v>
      </c>
      <c r="B185" s="9" t="s">
        <v>448</v>
      </c>
      <c r="C185" s="10"/>
      <c r="D185" s="11"/>
      <c r="E185" s="11"/>
      <c r="F185" s="11"/>
      <c r="G185" s="69">
        <v>9</v>
      </c>
      <c r="H185" s="11">
        <v>0</v>
      </c>
      <c r="I185" s="11">
        <v>0</v>
      </c>
      <c r="J185" s="11">
        <v>9</v>
      </c>
      <c r="K185" s="12"/>
      <c r="L185" s="13"/>
      <c r="M185" s="14">
        <v>8</v>
      </c>
      <c r="N185" s="15"/>
      <c r="O185" s="15"/>
      <c r="P185" s="15"/>
      <c r="Q185" s="16"/>
      <c r="R185" s="13"/>
      <c r="S185" s="13"/>
      <c r="T185" s="12"/>
      <c r="U185" s="13"/>
      <c r="V185" s="14">
        <v>2</v>
      </c>
      <c r="W185" s="12"/>
      <c r="X185" s="13"/>
      <c r="Y185" s="14">
        <v>8</v>
      </c>
      <c r="Z185" s="11">
        <f t="shared" si="14"/>
        <v>0</v>
      </c>
      <c r="AA185" s="11">
        <f t="shared" si="15"/>
        <v>0</v>
      </c>
      <c r="AB185" s="11">
        <f t="shared" si="15"/>
        <v>7</v>
      </c>
      <c r="AC185" s="69">
        <f t="shared" si="13"/>
        <v>7</v>
      </c>
    </row>
    <row r="186" spans="1:29">
      <c r="A186" s="8" t="s">
        <v>298</v>
      </c>
      <c r="B186" s="9" t="s">
        <v>299</v>
      </c>
      <c r="C186" s="10"/>
      <c r="D186" s="11"/>
      <c r="E186" s="11"/>
      <c r="F186" s="11"/>
      <c r="G186" s="69">
        <v>1</v>
      </c>
      <c r="H186" s="11">
        <v>0</v>
      </c>
      <c r="I186" s="11">
        <v>0</v>
      </c>
      <c r="J186" s="11">
        <v>1</v>
      </c>
      <c r="K186" s="12"/>
      <c r="L186" s="13"/>
      <c r="M186" s="14"/>
      <c r="N186" s="15"/>
      <c r="O186" s="15"/>
      <c r="P186" s="15"/>
      <c r="Q186" s="16"/>
      <c r="R186" s="13"/>
      <c r="S186" s="13"/>
      <c r="T186" s="12"/>
      <c r="U186" s="13"/>
      <c r="V186" s="14"/>
      <c r="W186" s="12"/>
      <c r="X186" s="13"/>
      <c r="Y186" s="14"/>
      <c r="Z186" s="11">
        <f t="shared" si="14"/>
        <v>0</v>
      </c>
      <c r="AA186" s="11">
        <f t="shared" si="15"/>
        <v>0</v>
      </c>
      <c r="AB186" s="11">
        <f t="shared" si="15"/>
        <v>1</v>
      </c>
      <c r="AC186" s="69">
        <f t="shared" si="13"/>
        <v>1</v>
      </c>
    </row>
    <row r="187" spans="1:29">
      <c r="A187" s="8" t="s">
        <v>520</v>
      </c>
      <c r="B187" s="9" t="s">
        <v>521</v>
      </c>
      <c r="C187" s="10"/>
      <c r="D187" s="11"/>
      <c r="E187" s="11"/>
      <c r="F187" s="11"/>
      <c r="G187" s="69">
        <v>0</v>
      </c>
      <c r="H187" s="11">
        <v>0</v>
      </c>
      <c r="I187" s="11">
        <v>0</v>
      </c>
      <c r="J187" s="11">
        <v>0</v>
      </c>
      <c r="K187" s="12"/>
      <c r="L187" s="13"/>
      <c r="M187" s="14">
        <v>4</v>
      </c>
      <c r="N187" s="15"/>
      <c r="O187" s="15"/>
      <c r="P187" s="15"/>
      <c r="Q187" s="16"/>
      <c r="R187" s="13"/>
      <c r="S187" s="13"/>
      <c r="T187" s="12"/>
      <c r="U187" s="13"/>
      <c r="V187" s="14">
        <v>2</v>
      </c>
      <c r="W187" s="12"/>
      <c r="X187" s="13"/>
      <c r="Y187" s="14"/>
      <c r="Z187" s="11">
        <f t="shared" si="14"/>
        <v>0</v>
      </c>
      <c r="AA187" s="11">
        <f t="shared" si="15"/>
        <v>0</v>
      </c>
      <c r="AB187" s="11">
        <f t="shared" si="15"/>
        <v>2</v>
      </c>
      <c r="AC187" s="69">
        <f t="shared" si="13"/>
        <v>2</v>
      </c>
    </row>
    <row r="188" spans="1:29">
      <c r="A188" s="8" t="s">
        <v>438</v>
      </c>
      <c r="B188" s="9" t="s">
        <v>439</v>
      </c>
      <c r="C188" s="10"/>
      <c r="D188" s="11"/>
      <c r="E188" s="11"/>
      <c r="F188" s="11"/>
      <c r="G188" s="69">
        <v>1</v>
      </c>
      <c r="H188" s="11">
        <v>0</v>
      </c>
      <c r="I188" s="11">
        <v>0</v>
      </c>
      <c r="J188" s="11">
        <v>1</v>
      </c>
      <c r="K188" s="12"/>
      <c r="L188" s="13"/>
      <c r="M188" s="14"/>
      <c r="N188" s="15"/>
      <c r="O188" s="15"/>
      <c r="P188" s="15"/>
      <c r="Q188" s="16"/>
      <c r="R188" s="13"/>
      <c r="S188" s="13"/>
      <c r="T188" s="12"/>
      <c r="U188" s="13"/>
      <c r="V188" s="14"/>
      <c r="W188" s="12"/>
      <c r="X188" s="13"/>
      <c r="Y188" s="14"/>
      <c r="Z188" s="11">
        <f t="shared" si="14"/>
        <v>0</v>
      </c>
      <c r="AA188" s="11">
        <f t="shared" si="15"/>
        <v>0</v>
      </c>
      <c r="AB188" s="11">
        <f t="shared" si="15"/>
        <v>1</v>
      </c>
      <c r="AC188" s="69">
        <f t="shared" si="13"/>
        <v>1</v>
      </c>
    </row>
    <row r="189" spans="1:29">
      <c r="A189" s="8" t="s">
        <v>440</v>
      </c>
      <c r="B189" s="9" t="s">
        <v>441</v>
      </c>
      <c r="C189" s="10"/>
      <c r="D189" s="11"/>
      <c r="E189" s="11"/>
      <c r="F189" s="11"/>
      <c r="G189" s="69">
        <v>2</v>
      </c>
      <c r="H189" s="11">
        <v>0</v>
      </c>
      <c r="I189" s="11">
        <v>0</v>
      </c>
      <c r="J189" s="11">
        <v>2</v>
      </c>
      <c r="K189" s="12"/>
      <c r="L189" s="13"/>
      <c r="M189" s="14"/>
      <c r="N189" s="15"/>
      <c r="O189" s="15"/>
      <c r="P189" s="15"/>
      <c r="Q189" s="16"/>
      <c r="R189" s="13"/>
      <c r="S189" s="13"/>
      <c r="T189" s="12"/>
      <c r="U189" s="13"/>
      <c r="V189" s="14">
        <v>1</v>
      </c>
      <c r="W189" s="12"/>
      <c r="X189" s="13"/>
      <c r="Y189" s="14"/>
      <c r="Z189" s="11">
        <f t="shared" si="14"/>
        <v>0</v>
      </c>
      <c r="AA189" s="11">
        <f t="shared" si="15"/>
        <v>0</v>
      </c>
      <c r="AB189" s="11">
        <f t="shared" si="15"/>
        <v>1</v>
      </c>
      <c r="AC189" s="69">
        <f t="shared" si="13"/>
        <v>1</v>
      </c>
    </row>
    <row r="190" spans="1:29">
      <c r="A190" s="8" t="s">
        <v>442</v>
      </c>
      <c r="B190" s="9" t="s">
        <v>443</v>
      </c>
      <c r="C190" s="10"/>
      <c r="D190" s="11"/>
      <c r="E190" s="11"/>
      <c r="F190" s="11"/>
      <c r="G190" s="69">
        <v>1</v>
      </c>
      <c r="H190" s="11">
        <v>0</v>
      </c>
      <c r="I190" s="11">
        <v>0</v>
      </c>
      <c r="J190" s="11">
        <v>1</v>
      </c>
      <c r="K190" s="12"/>
      <c r="L190" s="13"/>
      <c r="M190" s="14"/>
      <c r="N190" s="15"/>
      <c r="O190" s="15"/>
      <c r="P190" s="15"/>
      <c r="Q190" s="16"/>
      <c r="R190" s="13"/>
      <c r="S190" s="13"/>
      <c r="T190" s="12"/>
      <c r="U190" s="13"/>
      <c r="V190" s="14"/>
      <c r="W190" s="12"/>
      <c r="X190" s="13"/>
      <c r="Y190" s="14"/>
      <c r="Z190" s="11">
        <f t="shared" si="14"/>
        <v>0</v>
      </c>
      <c r="AA190" s="11">
        <f t="shared" si="15"/>
        <v>0</v>
      </c>
      <c r="AB190" s="11">
        <f t="shared" si="15"/>
        <v>1</v>
      </c>
      <c r="AC190" s="69">
        <f t="shared" si="13"/>
        <v>1</v>
      </c>
    </row>
    <row r="191" spans="1:29">
      <c r="A191" s="8" t="s">
        <v>490</v>
      </c>
      <c r="B191" s="9" t="s">
        <v>491</v>
      </c>
      <c r="C191" s="10"/>
      <c r="D191" s="11"/>
      <c r="E191" s="11"/>
      <c r="F191" s="11"/>
      <c r="G191" s="69">
        <v>1</v>
      </c>
      <c r="H191" s="11">
        <v>0</v>
      </c>
      <c r="I191" s="11">
        <v>0</v>
      </c>
      <c r="J191" s="11">
        <v>1</v>
      </c>
      <c r="K191" s="12"/>
      <c r="L191" s="13"/>
      <c r="M191" s="14"/>
      <c r="N191" s="15"/>
      <c r="O191" s="15"/>
      <c r="P191" s="15"/>
      <c r="Q191" s="16"/>
      <c r="R191" s="13"/>
      <c r="S191" s="13"/>
      <c r="T191" s="12"/>
      <c r="U191" s="13"/>
      <c r="V191" s="14"/>
      <c r="W191" s="12"/>
      <c r="X191" s="13"/>
      <c r="Y191" s="14"/>
      <c r="Z191" s="11">
        <f t="shared" si="14"/>
        <v>0</v>
      </c>
      <c r="AA191" s="11">
        <f t="shared" si="15"/>
        <v>0</v>
      </c>
      <c r="AB191" s="11">
        <f t="shared" si="15"/>
        <v>1</v>
      </c>
      <c r="AC191" s="69">
        <f t="shared" si="13"/>
        <v>1</v>
      </c>
    </row>
    <row r="192" spans="1:29">
      <c r="A192" s="8" t="s">
        <v>300</v>
      </c>
      <c r="B192" s="9" t="s">
        <v>301</v>
      </c>
      <c r="C192" s="10"/>
      <c r="D192" s="11"/>
      <c r="E192" s="11"/>
      <c r="F192" s="11"/>
      <c r="G192" s="69">
        <v>1</v>
      </c>
      <c r="H192" s="11">
        <v>0</v>
      </c>
      <c r="I192" s="11">
        <v>0</v>
      </c>
      <c r="J192" s="11">
        <v>1</v>
      </c>
      <c r="K192" s="12"/>
      <c r="L192" s="13"/>
      <c r="M192" s="14"/>
      <c r="N192" s="15"/>
      <c r="O192" s="15"/>
      <c r="P192" s="15"/>
      <c r="Q192" s="16"/>
      <c r="R192" s="13"/>
      <c r="S192" s="13"/>
      <c r="T192" s="12"/>
      <c r="U192" s="13"/>
      <c r="V192" s="14"/>
      <c r="W192" s="12"/>
      <c r="X192" s="13"/>
      <c r="Y192" s="14"/>
      <c r="Z192" s="11">
        <f t="shared" si="14"/>
        <v>0</v>
      </c>
      <c r="AA192" s="11">
        <f t="shared" si="15"/>
        <v>0</v>
      </c>
      <c r="AB192" s="11">
        <f t="shared" si="15"/>
        <v>1</v>
      </c>
      <c r="AC192" s="69">
        <f t="shared" si="13"/>
        <v>1</v>
      </c>
    </row>
    <row r="193" spans="1:29">
      <c r="A193" s="8" t="s">
        <v>302</v>
      </c>
      <c r="B193" s="9" t="s">
        <v>303</v>
      </c>
      <c r="C193" s="10"/>
      <c r="D193" s="11"/>
      <c r="E193" s="11"/>
      <c r="F193" s="11"/>
      <c r="G193" s="69">
        <v>1</v>
      </c>
      <c r="H193" s="11">
        <v>0</v>
      </c>
      <c r="I193" s="11">
        <v>0</v>
      </c>
      <c r="J193" s="11">
        <v>1</v>
      </c>
      <c r="K193" s="12"/>
      <c r="L193" s="13"/>
      <c r="M193" s="14">
        <v>3</v>
      </c>
      <c r="N193" s="15"/>
      <c r="O193" s="15"/>
      <c r="P193" s="15"/>
      <c r="Q193" s="16"/>
      <c r="R193" s="13"/>
      <c r="S193" s="13"/>
      <c r="T193" s="12"/>
      <c r="U193" s="13"/>
      <c r="V193" s="14">
        <v>1</v>
      </c>
      <c r="W193" s="12"/>
      <c r="X193" s="13"/>
      <c r="Y193" s="14"/>
      <c r="Z193" s="11">
        <f t="shared" si="14"/>
        <v>0</v>
      </c>
      <c r="AA193" s="11">
        <f t="shared" si="15"/>
        <v>0</v>
      </c>
      <c r="AB193" s="11">
        <f t="shared" si="15"/>
        <v>3</v>
      </c>
      <c r="AC193" s="69">
        <f t="shared" si="13"/>
        <v>3</v>
      </c>
    </row>
    <row r="194" spans="1:29">
      <c r="A194" s="8" t="s">
        <v>422</v>
      </c>
      <c r="B194" s="9" t="s">
        <v>423</v>
      </c>
      <c r="C194" s="10"/>
      <c r="D194" s="11"/>
      <c r="E194" s="11"/>
      <c r="F194" s="11"/>
      <c r="G194" s="69">
        <v>1</v>
      </c>
      <c r="H194" s="11">
        <v>0</v>
      </c>
      <c r="I194" s="11">
        <v>0</v>
      </c>
      <c r="J194" s="11">
        <v>1</v>
      </c>
      <c r="K194" s="12"/>
      <c r="L194" s="13"/>
      <c r="M194" s="14"/>
      <c r="N194" s="15"/>
      <c r="O194" s="15"/>
      <c r="P194" s="15"/>
      <c r="Q194" s="16"/>
      <c r="R194" s="13"/>
      <c r="S194" s="13"/>
      <c r="T194" s="12"/>
      <c r="U194" s="13"/>
      <c r="V194" s="14">
        <v>1</v>
      </c>
      <c r="W194" s="12"/>
      <c r="X194" s="13"/>
      <c r="Y194" s="14"/>
      <c r="Z194" s="11">
        <f t="shared" si="14"/>
        <v>0</v>
      </c>
      <c r="AA194" s="11">
        <f t="shared" si="15"/>
        <v>0</v>
      </c>
      <c r="AB194" s="11">
        <f t="shared" si="15"/>
        <v>0</v>
      </c>
      <c r="AC194" s="69">
        <f t="shared" si="13"/>
        <v>0</v>
      </c>
    </row>
    <row r="195" spans="1:29">
      <c r="A195" s="8" t="s">
        <v>304</v>
      </c>
      <c r="B195" s="9" t="s">
        <v>305</v>
      </c>
      <c r="C195" s="10"/>
      <c r="D195" s="11"/>
      <c r="E195" s="11"/>
      <c r="F195" s="11"/>
      <c r="G195" s="69">
        <v>1</v>
      </c>
      <c r="H195" s="11">
        <v>0</v>
      </c>
      <c r="I195" s="11">
        <v>0</v>
      </c>
      <c r="J195" s="11">
        <v>1</v>
      </c>
      <c r="K195" s="12"/>
      <c r="L195" s="13"/>
      <c r="M195" s="14"/>
      <c r="N195" s="15"/>
      <c r="O195" s="15"/>
      <c r="P195" s="15"/>
      <c r="Q195" s="16"/>
      <c r="R195" s="13"/>
      <c r="S195" s="13"/>
      <c r="T195" s="12"/>
      <c r="U195" s="13"/>
      <c r="V195" s="14">
        <v>1</v>
      </c>
      <c r="W195" s="12"/>
      <c r="X195" s="13"/>
      <c r="Y195" s="14"/>
      <c r="Z195" s="11">
        <f t="shared" si="14"/>
        <v>0</v>
      </c>
      <c r="AA195" s="11">
        <f t="shared" si="15"/>
        <v>0</v>
      </c>
      <c r="AB195" s="11">
        <f t="shared" si="15"/>
        <v>0</v>
      </c>
      <c r="AC195" s="69">
        <f t="shared" si="13"/>
        <v>0</v>
      </c>
    </row>
    <row r="196" spans="1:29">
      <c r="A196" s="8" t="s">
        <v>462</v>
      </c>
      <c r="B196" s="9" t="s">
        <v>463</v>
      </c>
      <c r="C196" s="10"/>
      <c r="D196" s="11"/>
      <c r="E196" s="11"/>
      <c r="F196" s="11"/>
      <c r="G196" s="69">
        <v>1</v>
      </c>
      <c r="H196" s="11">
        <v>0</v>
      </c>
      <c r="I196" s="11">
        <v>0</v>
      </c>
      <c r="J196" s="11">
        <v>1</v>
      </c>
      <c r="K196" s="12"/>
      <c r="L196" s="13"/>
      <c r="M196" s="14"/>
      <c r="N196" s="15"/>
      <c r="O196" s="15"/>
      <c r="P196" s="15"/>
      <c r="Q196" s="16"/>
      <c r="R196" s="13"/>
      <c r="S196" s="13"/>
      <c r="T196" s="12"/>
      <c r="U196" s="13"/>
      <c r="V196" s="14"/>
      <c r="W196" s="12"/>
      <c r="X196" s="13"/>
      <c r="Y196" s="14"/>
      <c r="Z196" s="11">
        <f t="shared" si="14"/>
        <v>0</v>
      </c>
      <c r="AA196" s="11">
        <f t="shared" si="15"/>
        <v>0</v>
      </c>
      <c r="AB196" s="11">
        <f t="shared" si="15"/>
        <v>1</v>
      </c>
      <c r="AC196" s="69">
        <f t="shared" si="13"/>
        <v>1</v>
      </c>
    </row>
    <row r="197" spans="1:29">
      <c r="A197" s="8" t="s">
        <v>306</v>
      </c>
      <c r="B197" s="9" t="s">
        <v>307</v>
      </c>
      <c r="C197" s="10"/>
      <c r="D197" s="11"/>
      <c r="E197" s="11"/>
      <c r="F197" s="11"/>
      <c r="G197" s="69">
        <v>5</v>
      </c>
      <c r="H197" s="11">
        <v>0</v>
      </c>
      <c r="I197" s="11">
        <v>0</v>
      </c>
      <c r="J197" s="11">
        <v>5</v>
      </c>
      <c r="K197" s="12"/>
      <c r="L197" s="13"/>
      <c r="M197" s="14"/>
      <c r="N197" s="15"/>
      <c r="O197" s="15"/>
      <c r="P197" s="15"/>
      <c r="Q197" s="16"/>
      <c r="R197" s="13"/>
      <c r="S197" s="13"/>
      <c r="T197" s="12"/>
      <c r="U197" s="13"/>
      <c r="V197" s="14"/>
      <c r="W197" s="12"/>
      <c r="X197" s="13"/>
      <c r="Y197" s="14"/>
      <c r="Z197" s="11">
        <f t="shared" si="14"/>
        <v>0</v>
      </c>
      <c r="AA197" s="11">
        <f t="shared" si="15"/>
        <v>0</v>
      </c>
      <c r="AB197" s="11">
        <f t="shared" si="15"/>
        <v>5</v>
      </c>
      <c r="AC197" s="69">
        <f t="shared" si="13"/>
        <v>5</v>
      </c>
    </row>
    <row r="198" spans="1:29">
      <c r="A198" s="8" t="s">
        <v>583</v>
      </c>
      <c r="B198" s="9" t="s">
        <v>584</v>
      </c>
      <c r="C198" s="10"/>
      <c r="D198" s="11"/>
      <c r="E198" s="11"/>
      <c r="F198" s="11"/>
      <c r="G198" s="69">
        <v>0</v>
      </c>
      <c r="H198" s="11">
        <v>0</v>
      </c>
      <c r="I198" s="11">
        <v>0</v>
      </c>
      <c r="J198" s="11">
        <v>0</v>
      </c>
      <c r="K198" s="12"/>
      <c r="L198" s="13"/>
      <c r="M198" s="14">
        <v>5</v>
      </c>
      <c r="N198" s="15"/>
      <c r="O198" s="15"/>
      <c r="P198" s="15"/>
      <c r="Q198" s="16"/>
      <c r="R198" s="13"/>
      <c r="S198" s="13"/>
      <c r="T198" s="12"/>
      <c r="U198" s="13"/>
      <c r="V198" s="14"/>
      <c r="W198" s="12"/>
      <c r="X198" s="13"/>
      <c r="Y198" s="14"/>
      <c r="Z198" s="11">
        <f t="shared" si="14"/>
        <v>0</v>
      </c>
      <c r="AA198" s="11">
        <f t="shared" si="15"/>
        <v>0</v>
      </c>
      <c r="AB198" s="11">
        <f t="shared" si="15"/>
        <v>5</v>
      </c>
      <c r="AC198" s="69">
        <f t="shared" si="13"/>
        <v>5</v>
      </c>
    </row>
    <row r="199" spans="1:29">
      <c r="A199" s="8" t="s">
        <v>522</v>
      </c>
      <c r="B199" s="9" t="s">
        <v>523</v>
      </c>
      <c r="C199" s="10"/>
      <c r="D199" s="11"/>
      <c r="E199" s="11"/>
      <c r="F199" s="11"/>
      <c r="G199" s="69">
        <v>10</v>
      </c>
      <c r="H199" s="11">
        <v>0</v>
      </c>
      <c r="I199" s="11">
        <v>0</v>
      </c>
      <c r="J199" s="11">
        <v>10</v>
      </c>
      <c r="K199" s="12"/>
      <c r="L199" s="13"/>
      <c r="M199" s="14">
        <v>5</v>
      </c>
      <c r="N199" s="15"/>
      <c r="O199" s="15"/>
      <c r="P199" s="15"/>
      <c r="Q199" s="16"/>
      <c r="R199" s="13"/>
      <c r="S199" s="13"/>
      <c r="T199" s="12"/>
      <c r="U199" s="13"/>
      <c r="V199" s="14"/>
      <c r="W199" s="12"/>
      <c r="X199" s="13"/>
      <c r="Y199" s="14"/>
      <c r="Z199" s="11">
        <f t="shared" si="14"/>
        <v>0</v>
      </c>
      <c r="AA199" s="11">
        <f t="shared" si="15"/>
        <v>0</v>
      </c>
      <c r="AB199" s="11">
        <f t="shared" si="15"/>
        <v>15</v>
      </c>
      <c r="AC199" s="69">
        <f t="shared" si="13"/>
        <v>15</v>
      </c>
    </row>
    <row r="200" spans="1:29">
      <c r="A200" s="116"/>
      <c r="B200" s="9"/>
      <c r="C200" s="10"/>
      <c r="D200" s="11"/>
      <c r="E200" s="11"/>
      <c r="F200" s="11"/>
      <c r="G200" s="69"/>
      <c r="H200" s="11"/>
      <c r="I200" s="11"/>
      <c r="J200" s="11"/>
      <c r="K200" s="12"/>
      <c r="L200" s="13"/>
      <c r="M200" s="14"/>
      <c r="N200" s="15"/>
      <c r="O200" s="15"/>
      <c r="P200" s="15"/>
      <c r="Q200" s="16"/>
      <c r="R200" s="13"/>
      <c r="S200" s="13"/>
      <c r="T200" s="12"/>
      <c r="U200" s="13"/>
      <c r="V200" s="14"/>
      <c r="W200" s="12"/>
      <c r="X200" s="13"/>
      <c r="Y200" s="14"/>
      <c r="Z200" s="11"/>
      <c r="AA200" s="11"/>
      <c r="AB200" s="11"/>
      <c r="AC200" s="69"/>
    </row>
    <row r="201" spans="1:29">
      <c r="A201" s="116" t="s">
        <v>310</v>
      </c>
      <c r="B201" s="9"/>
      <c r="C201" s="10"/>
      <c r="D201" s="11"/>
      <c r="E201" s="11"/>
      <c r="F201" s="11"/>
      <c r="G201" s="69"/>
      <c r="H201" s="11"/>
      <c r="I201" s="11"/>
      <c r="J201" s="11"/>
      <c r="K201" s="12"/>
      <c r="L201" s="13"/>
      <c r="M201" s="14"/>
      <c r="N201" s="15"/>
      <c r="O201" s="15"/>
      <c r="P201" s="15"/>
      <c r="Q201" s="16"/>
      <c r="R201" s="13"/>
      <c r="S201" s="13"/>
      <c r="T201" s="12"/>
      <c r="U201" s="13"/>
      <c r="V201" s="14"/>
      <c r="W201" s="12"/>
      <c r="X201" s="13"/>
      <c r="Y201" s="14"/>
      <c r="Z201" s="11"/>
      <c r="AA201" s="11"/>
      <c r="AB201" s="11"/>
      <c r="AC201" s="69"/>
    </row>
    <row r="202" spans="1:29">
      <c r="A202" s="8" t="s">
        <v>308</v>
      </c>
      <c r="B202" s="9" t="s">
        <v>309</v>
      </c>
      <c r="C202" s="10"/>
      <c r="D202" s="11"/>
      <c r="E202" s="11"/>
      <c r="F202" s="11"/>
      <c r="G202" s="69">
        <v>1</v>
      </c>
      <c r="H202" s="11">
        <v>1</v>
      </c>
      <c r="I202" s="11">
        <v>0</v>
      </c>
      <c r="J202" s="11">
        <v>0</v>
      </c>
      <c r="K202" s="12">
        <v>1</v>
      </c>
      <c r="L202" s="13"/>
      <c r="M202" s="14"/>
      <c r="N202" s="15"/>
      <c r="O202" s="15"/>
      <c r="P202" s="15"/>
      <c r="Q202" s="16"/>
      <c r="R202" s="13"/>
      <c r="S202" s="13"/>
      <c r="T202" s="12">
        <v>1</v>
      </c>
      <c r="U202" s="13"/>
      <c r="V202" s="14"/>
      <c r="W202" s="12"/>
      <c r="X202" s="13"/>
      <c r="Y202" s="14"/>
      <c r="Z202" s="11">
        <f t="shared" si="14"/>
        <v>1</v>
      </c>
      <c r="AA202" s="11">
        <f t="shared" si="15"/>
        <v>0</v>
      </c>
      <c r="AB202" s="11">
        <f t="shared" si="15"/>
        <v>0</v>
      </c>
      <c r="AC202" s="69">
        <f t="shared" si="13"/>
        <v>1</v>
      </c>
    </row>
    <row r="203" spans="1:29">
      <c r="A203" s="8"/>
      <c r="B203" s="9"/>
      <c r="C203" s="10"/>
      <c r="D203" s="11"/>
      <c r="E203" s="11"/>
      <c r="F203" s="11"/>
      <c r="G203" s="69"/>
      <c r="H203" s="11"/>
      <c r="I203" s="11"/>
      <c r="J203" s="11"/>
      <c r="K203" s="12"/>
      <c r="L203" s="13"/>
      <c r="M203" s="14"/>
      <c r="N203" s="15"/>
      <c r="O203" s="15"/>
      <c r="P203" s="15"/>
      <c r="Q203" s="16"/>
      <c r="R203" s="13"/>
      <c r="S203" s="13"/>
      <c r="T203" s="12"/>
      <c r="U203" s="13"/>
      <c r="V203" s="14"/>
      <c r="W203" s="12"/>
      <c r="X203" s="13"/>
      <c r="Y203" s="14"/>
      <c r="Z203" s="11"/>
      <c r="AA203" s="11"/>
      <c r="AB203" s="11"/>
      <c r="AC203" s="69"/>
    </row>
    <row r="204" spans="1:29">
      <c r="A204" s="116" t="s">
        <v>311</v>
      </c>
      <c r="B204" s="9"/>
      <c r="C204" s="10"/>
      <c r="D204" s="11"/>
      <c r="E204" s="11"/>
      <c r="F204" s="11"/>
      <c r="G204" s="69"/>
      <c r="H204" s="11"/>
      <c r="I204" s="11"/>
      <c r="J204" s="11"/>
      <c r="K204" s="12"/>
      <c r="L204" s="13"/>
      <c r="M204" s="14"/>
      <c r="N204" s="15"/>
      <c r="O204" s="15"/>
      <c r="P204" s="15"/>
      <c r="Q204" s="16"/>
      <c r="R204" s="13"/>
      <c r="S204" s="13"/>
      <c r="T204" s="12"/>
      <c r="U204" s="13"/>
      <c r="V204" s="14"/>
      <c r="W204" s="12"/>
      <c r="X204" s="13"/>
      <c r="Y204" s="14"/>
      <c r="Z204" s="11"/>
      <c r="AA204" s="11"/>
      <c r="AB204" s="11"/>
      <c r="AC204" s="69"/>
    </row>
    <row r="205" spans="1:29">
      <c r="A205" s="8" t="s">
        <v>312</v>
      </c>
      <c r="B205" s="9" t="s">
        <v>313</v>
      </c>
      <c r="C205" s="10"/>
      <c r="D205" s="11"/>
      <c r="E205" s="11"/>
      <c r="F205" s="11"/>
      <c r="G205" s="69">
        <v>21</v>
      </c>
      <c r="H205" s="11">
        <v>0</v>
      </c>
      <c r="I205" s="11">
        <v>0</v>
      </c>
      <c r="J205" s="11">
        <v>21</v>
      </c>
      <c r="K205" s="12"/>
      <c r="L205" s="13"/>
      <c r="M205" s="14">
        <v>4</v>
      </c>
      <c r="N205" s="15"/>
      <c r="O205" s="15"/>
      <c r="P205" s="15"/>
      <c r="Q205" s="16"/>
      <c r="R205" s="13"/>
      <c r="S205" s="13"/>
      <c r="T205" s="12"/>
      <c r="U205" s="13"/>
      <c r="V205" s="14"/>
      <c r="W205" s="12"/>
      <c r="X205" s="13"/>
      <c r="Y205" s="14"/>
      <c r="Z205" s="11">
        <f t="shared" si="14"/>
        <v>0</v>
      </c>
      <c r="AA205" s="11">
        <f t="shared" si="15"/>
        <v>0</v>
      </c>
      <c r="AB205" s="11">
        <f t="shared" si="15"/>
        <v>25</v>
      </c>
      <c r="AC205" s="69">
        <f t="shared" si="13"/>
        <v>25</v>
      </c>
    </row>
    <row r="206" spans="1:29">
      <c r="A206" s="116" t="s">
        <v>330</v>
      </c>
      <c r="B206" s="9"/>
      <c r="C206" s="10"/>
      <c r="D206" s="11"/>
      <c r="E206" s="11"/>
      <c r="F206" s="11"/>
      <c r="G206" s="69"/>
      <c r="H206" s="11"/>
      <c r="I206" s="11"/>
      <c r="J206" s="11"/>
      <c r="K206" s="12"/>
      <c r="L206" s="13"/>
      <c r="M206" s="14"/>
      <c r="N206" s="15"/>
      <c r="O206" s="15"/>
      <c r="P206" s="15"/>
      <c r="Q206" s="16"/>
      <c r="R206" s="13"/>
      <c r="S206" s="13"/>
      <c r="T206" s="12"/>
      <c r="U206" s="13"/>
      <c r="V206" s="14"/>
      <c r="W206" s="12"/>
      <c r="X206" s="13"/>
      <c r="Y206" s="14"/>
      <c r="Z206" s="11"/>
      <c r="AA206" s="11"/>
      <c r="AB206" s="11"/>
      <c r="AC206" s="69"/>
    </row>
    <row r="207" spans="1:29">
      <c r="A207" s="8" t="s">
        <v>314</v>
      </c>
      <c r="B207" s="9" t="s">
        <v>315</v>
      </c>
      <c r="C207" s="10"/>
      <c r="D207" s="11"/>
      <c r="E207" s="11"/>
      <c r="F207" s="11"/>
      <c r="G207" s="69">
        <v>145</v>
      </c>
      <c r="H207" s="11">
        <v>0</v>
      </c>
      <c r="I207" s="11">
        <v>0</v>
      </c>
      <c r="J207" s="11">
        <v>145</v>
      </c>
      <c r="K207" s="12"/>
      <c r="L207" s="13"/>
      <c r="M207" s="14"/>
      <c r="N207" s="15"/>
      <c r="O207" s="15"/>
      <c r="P207" s="15"/>
      <c r="Q207" s="16"/>
      <c r="R207" s="13"/>
      <c r="S207" s="13"/>
      <c r="T207" s="12"/>
      <c r="U207" s="13"/>
      <c r="V207" s="14"/>
      <c r="W207" s="12"/>
      <c r="X207" s="13"/>
      <c r="Y207" s="14"/>
      <c r="Z207" s="11">
        <f t="shared" si="14"/>
        <v>0</v>
      </c>
      <c r="AA207" s="11">
        <f t="shared" si="15"/>
        <v>0</v>
      </c>
      <c r="AB207" s="11">
        <f t="shared" si="15"/>
        <v>145</v>
      </c>
      <c r="AC207" s="69">
        <f t="shared" si="13"/>
        <v>145</v>
      </c>
    </row>
    <row r="208" spans="1:29">
      <c r="A208" s="8" t="s">
        <v>316</v>
      </c>
      <c r="B208" s="9" t="s">
        <v>317</v>
      </c>
      <c r="C208" s="10"/>
      <c r="D208" s="11"/>
      <c r="E208" s="11"/>
      <c r="F208" s="11"/>
      <c r="G208" s="69">
        <v>3</v>
      </c>
      <c r="H208" s="11">
        <v>0</v>
      </c>
      <c r="I208" s="11">
        <v>0</v>
      </c>
      <c r="J208" s="11">
        <v>3</v>
      </c>
      <c r="K208" s="12"/>
      <c r="L208" s="13"/>
      <c r="M208" s="14"/>
      <c r="N208" s="15"/>
      <c r="O208" s="15"/>
      <c r="P208" s="15"/>
      <c r="Q208" s="16"/>
      <c r="R208" s="13"/>
      <c r="S208" s="13"/>
      <c r="T208" s="12"/>
      <c r="U208" s="13"/>
      <c r="V208" s="14"/>
      <c r="W208" s="12"/>
      <c r="X208" s="13"/>
      <c r="Y208" s="14"/>
      <c r="Z208" s="11">
        <f t="shared" si="14"/>
        <v>0</v>
      </c>
      <c r="AA208" s="11">
        <f t="shared" si="15"/>
        <v>0</v>
      </c>
      <c r="AB208" s="11">
        <f t="shared" si="15"/>
        <v>3</v>
      </c>
      <c r="AC208" s="69">
        <f t="shared" si="13"/>
        <v>3</v>
      </c>
    </row>
    <row r="209" spans="1:29">
      <c r="A209" s="8" t="s">
        <v>318</v>
      </c>
      <c r="B209" s="9" t="s">
        <v>319</v>
      </c>
      <c r="C209" s="10"/>
      <c r="D209" s="11"/>
      <c r="E209" s="11"/>
      <c r="F209" s="11"/>
      <c r="G209" s="69">
        <v>2</v>
      </c>
      <c r="H209" s="11">
        <v>0</v>
      </c>
      <c r="I209" s="11">
        <v>0</v>
      </c>
      <c r="J209" s="11">
        <v>2</v>
      </c>
      <c r="K209" s="12"/>
      <c r="L209" s="13"/>
      <c r="M209" s="14"/>
      <c r="N209" s="15"/>
      <c r="O209" s="15"/>
      <c r="P209" s="15"/>
      <c r="Q209" s="16"/>
      <c r="R209" s="13"/>
      <c r="S209" s="13"/>
      <c r="T209" s="12"/>
      <c r="U209" s="13"/>
      <c r="V209" s="14"/>
      <c r="W209" s="12"/>
      <c r="X209" s="13"/>
      <c r="Y209" s="14"/>
      <c r="Z209" s="11">
        <f t="shared" si="14"/>
        <v>0</v>
      </c>
      <c r="AA209" s="11">
        <f t="shared" si="15"/>
        <v>0</v>
      </c>
      <c r="AB209" s="11">
        <f t="shared" si="15"/>
        <v>2</v>
      </c>
      <c r="AC209" s="69">
        <f t="shared" si="13"/>
        <v>2</v>
      </c>
    </row>
    <row r="210" spans="1:29">
      <c r="A210" s="8" t="s">
        <v>320</v>
      </c>
      <c r="B210" s="9" t="s">
        <v>321</v>
      </c>
      <c r="C210" s="10"/>
      <c r="D210" s="11"/>
      <c r="E210" s="11"/>
      <c r="F210" s="11"/>
      <c r="G210" s="69">
        <v>240</v>
      </c>
      <c r="H210" s="11">
        <v>0</v>
      </c>
      <c r="I210" s="11">
        <v>0</v>
      </c>
      <c r="J210" s="11">
        <v>240</v>
      </c>
      <c r="K210" s="12"/>
      <c r="L210" s="13"/>
      <c r="M210" s="14"/>
      <c r="N210" s="15"/>
      <c r="O210" s="15"/>
      <c r="P210" s="15"/>
      <c r="Q210" s="16"/>
      <c r="R210" s="13"/>
      <c r="S210" s="13"/>
      <c r="T210" s="12"/>
      <c r="U210" s="13"/>
      <c r="V210" s="14"/>
      <c r="W210" s="12"/>
      <c r="X210" s="13"/>
      <c r="Y210" s="14"/>
      <c r="Z210" s="11">
        <f t="shared" si="14"/>
        <v>0</v>
      </c>
      <c r="AA210" s="11">
        <f t="shared" si="15"/>
        <v>0</v>
      </c>
      <c r="AB210" s="11">
        <f t="shared" si="15"/>
        <v>240</v>
      </c>
      <c r="AC210" s="69">
        <f t="shared" si="13"/>
        <v>240</v>
      </c>
    </row>
    <row r="211" spans="1:29">
      <c r="A211" s="8" t="s">
        <v>322</v>
      </c>
      <c r="B211" s="9" t="s">
        <v>323</v>
      </c>
      <c r="C211" s="10"/>
      <c r="D211" s="11"/>
      <c r="E211" s="11"/>
      <c r="F211" s="11"/>
      <c r="G211" s="69">
        <v>360</v>
      </c>
      <c r="H211" s="11">
        <v>0</v>
      </c>
      <c r="I211" s="11">
        <v>0</v>
      </c>
      <c r="J211" s="11">
        <v>360</v>
      </c>
      <c r="K211" s="12"/>
      <c r="L211" s="13"/>
      <c r="M211" s="14"/>
      <c r="N211" s="15"/>
      <c r="O211" s="15"/>
      <c r="P211" s="15"/>
      <c r="Q211" s="16"/>
      <c r="R211" s="13"/>
      <c r="S211" s="13"/>
      <c r="T211" s="12"/>
      <c r="U211" s="13"/>
      <c r="V211" s="14"/>
      <c r="W211" s="12"/>
      <c r="X211" s="13"/>
      <c r="Y211" s="14"/>
      <c r="Z211" s="11">
        <f t="shared" si="14"/>
        <v>0</v>
      </c>
      <c r="AA211" s="11">
        <f t="shared" si="15"/>
        <v>0</v>
      </c>
      <c r="AB211" s="11">
        <f t="shared" si="15"/>
        <v>360</v>
      </c>
      <c r="AC211" s="69">
        <f t="shared" si="13"/>
        <v>360</v>
      </c>
    </row>
    <row r="212" spans="1:29">
      <c r="A212" s="8" t="s">
        <v>324</v>
      </c>
      <c r="B212" s="9" t="s">
        <v>325</v>
      </c>
      <c r="C212" s="10"/>
      <c r="D212" s="11"/>
      <c r="E212" s="11"/>
      <c r="F212" s="11"/>
      <c r="G212" s="69">
        <v>22</v>
      </c>
      <c r="H212" s="11">
        <v>0</v>
      </c>
      <c r="I212" s="11">
        <v>0</v>
      </c>
      <c r="J212" s="11">
        <v>22</v>
      </c>
      <c r="K212" s="12"/>
      <c r="L212" s="13"/>
      <c r="M212" s="14"/>
      <c r="N212" s="15"/>
      <c r="O212" s="15"/>
      <c r="P212" s="15"/>
      <c r="Q212" s="16"/>
      <c r="R212" s="13"/>
      <c r="S212" s="13"/>
      <c r="T212" s="12"/>
      <c r="U212" s="13"/>
      <c r="V212" s="14"/>
      <c r="W212" s="12"/>
      <c r="X212" s="13"/>
      <c r="Y212" s="14"/>
      <c r="Z212" s="11">
        <f t="shared" si="14"/>
        <v>0</v>
      </c>
      <c r="AA212" s="11">
        <f t="shared" si="15"/>
        <v>0</v>
      </c>
      <c r="AB212" s="11">
        <f t="shared" si="15"/>
        <v>22</v>
      </c>
      <c r="AC212" s="69">
        <f t="shared" si="13"/>
        <v>22</v>
      </c>
    </row>
    <row r="213" spans="1:29">
      <c r="A213" s="8" t="s">
        <v>326</v>
      </c>
      <c r="B213" s="9"/>
      <c r="C213" s="10"/>
      <c r="D213" s="11"/>
      <c r="E213" s="11"/>
      <c r="F213" s="11"/>
      <c r="G213" s="69">
        <v>2</v>
      </c>
      <c r="H213" s="11">
        <v>0</v>
      </c>
      <c r="I213" s="11">
        <v>0</v>
      </c>
      <c r="J213" s="11">
        <v>2</v>
      </c>
      <c r="K213" s="12"/>
      <c r="L213" s="13"/>
      <c r="M213" s="14"/>
      <c r="N213" s="15"/>
      <c r="O213" s="15"/>
      <c r="P213" s="15"/>
      <c r="Q213" s="16"/>
      <c r="R213" s="13"/>
      <c r="S213" s="13"/>
      <c r="T213" s="12"/>
      <c r="U213" s="13"/>
      <c r="V213" s="14"/>
      <c r="W213" s="12"/>
      <c r="X213" s="13"/>
      <c r="Y213" s="14"/>
      <c r="Z213" s="11">
        <f t="shared" si="14"/>
        <v>0</v>
      </c>
      <c r="AA213" s="11">
        <f t="shared" si="15"/>
        <v>0</v>
      </c>
      <c r="AB213" s="11">
        <f t="shared" si="15"/>
        <v>2</v>
      </c>
      <c r="AC213" s="69">
        <f t="shared" ref="AC213:AC228" si="16">SUM(Z213+AA213+AB213)</f>
        <v>2</v>
      </c>
    </row>
    <row r="214" spans="1:29">
      <c r="A214" s="8" t="s">
        <v>327</v>
      </c>
      <c r="B214" s="9"/>
      <c r="C214" s="10"/>
      <c r="D214" s="11"/>
      <c r="E214" s="11"/>
      <c r="F214" s="11"/>
      <c r="G214" s="69">
        <v>1</v>
      </c>
      <c r="H214" s="11">
        <v>0</v>
      </c>
      <c r="I214" s="11">
        <v>0</v>
      </c>
      <c r="J214" s="11">
        <v>1</v>
      </c>
      <c r="K214" s="12"/>
      <c r="L214" s="13"/>
      <c r="M214" s="14"/>
      <c r="N214" s="15"/>
      <c r="O214" s="15"/>
      <c r="P214" s="15"/>
      <c r="Q214" s="16"/>
      <c r="R214" s="13"/>
      <c r="S214" s="13"/>
      <c r="T214" s="12"/>
      <c r="U214" s="13"/>
      <c r="V214" s="14"/>
      <c r="W214" s="12"/>
      <c r="X214" s="13"/>
      <c r="Y214" s="14"/>
      <c r="Z214" s="11">
        <f t="shared" si="14"/>
        <v>0</v>
      </c>
      <c r="AA214" s="11">
        <f t="shared" si="15"/>
        <v>0</v>
      </c>
      <c r="AB214" s="11">
        <f t="shared" si="15"/>
        <v>1</v>
      </c>
      <c r="AC214" s="69">
        <f t="shared" si="16"/>
        <v>1</v>
      </c>
    </row>
    <row r="215" spans="1:29">
      <c r="A215" s="8" t="s">
        <v>565</v>
      </c>
      <c r="B215" s="9" t="s">
        <v>566</v>
      </c>
      <c r="C215" s="10"/>
      <c r="D215" s="11"/>
      <c r="E215" s="11"/>
      <c r="F215" s="11"/>
      <c r="G215" s="69">
        <v>0</v>
      </c>
      <c r="H215" s="11">
        <v>0</v>
      </c>
      <c r="I215" s="11">
        <v>0</v>
      </c>
      <c r="J215" s="11">
        <v>0</v>
      </c>
      <c r="K215" s="12"/>
      <c r="L215" s="13"/>
      <c r="M215" s="14">
        <v>5</v>
      </c>
      <c r="N215" s="15"/>
      <c r="O215" s="15"/>
      <c r="P215" s="15"/>
      <c r="Q215" s="16"/>
      <c r="R215" s="13"/>
      <c r="S215" s="13"/>
      <c r="T215" s="12"/>
      <c r="U215" s="13"/>
      <c r="V215" s="14">
        <v>5</v>
      </c>
      <c r="W215" s="12"/>
      <c r="X215" s="13"/>
      <c r="Y215" s="14"/>
      <c r="Z215" s="11">
        <f t="shared" si="14"/>
        <v>0</v>
      </c>
      <c r="AA215" s="11">
        <f t="shared" si="15"/>
        <v>0</v>
      </c>
      <c r="AB215" s="11">
        <f t="shared" si="15"/>
        <v>0</v>
      </c>
      <c r="AC215" s="69">
        <f t="shared" si="16"/>
        <v>0</v>
      </c>
    </row>
    <row r="216" spans="1:29">
      <c r="A216" s="8" t="s">
        <v>568</v>
      </c>
      <c r="B216" s="9" t="s">
        <v>567</v>
      </c>
      <c r="C216" s="10"/>
      <c r="D216" s="11"/>
      <c r="E216" s="11"/>
      <c r="F216" s="11"/>
      <c r="G216" s="69">
        <v>0</v>
      </c>
      <c r="H216" s="11">
        <v>0</v>
      </c>
      <c r="I216" s="11">
        <v>0</v>
      </c>
      <c r="J216" s="11">
        <v>0</v>
      </c>
      <c r="K216" s="12"/>
      <c r="L216" s="13"/>
      <c r="M216" s="14">
        <v>1</v>
      </c>
      <c r="N216" s="15"/>
      <c r="O216" s="15"/>
      <c r="P216" s="15"/>
      <c r="Q216" s="16"/>
      <c r="R216" s="13"/>
      <c r="S216" s="13"/>
      <c r="T216" s="12"/>
      <c r="U216" s="13"/>
      <c r="V216" s="14">
        <v>1</v>
      </c>
      <c r="W216" s="12"/>
      <c r="X216" s="13"/>
      <c r="Y216" s="14"/>
      <c r="Z216" s="11">
        <v>0</v>
      </c>
      <c r="AA216" s="11">
        <v>0</v>
      </c>
      <c r="AB216" s="11">
        <v>0</v>
      </c>
      <c r="AC216" s="69">
        <v>0</v>
      </c>
    </row>
    <row r="217" spans="1:29">
      <c r="A217" s="8" t="s">
        <v>569</v>
      </c>
      <c r="B217" s="9" t="s">
        <v>570</v>
      </c>
      <c r="C217" s="10"/>
      <c r="D217" s="11"/>
      <c r="E217" s="11"/>
      <c r="F217" s="11"/>
      <c r="G217" s="69">
        <v>0</v>
      </c>
      <c r="H217" s="11">
        <v>0</v>
      </c>
      <c r="I217" s="11">
        <v>0</v>
      </c>
      <c r="J217" s="11">
        <v>0</v>
      </c>
      <c r="K217" s="12"/>
      <c r="L217" s="13"/>
      <c r="M217" s="14">
        <v>1</v>
      </c>
      <c r="N217" s="15"/>
      <c r="O217" s="15"/>
      <c r="P217" s="15"/>
      <c r="Q217" s="16"/>
      <c r="R217" s="13"/>
      <c r="S217" s="13"/>
      <c r="T217" s="12"/>
      <c r="U217" s="13"/>
      <c r="V217" s="14">
        <v>1</v>
      </c>
      <c r="W217" s="12"/>
      <c r="X217" s="13"/>
      <c r="Y217" s="14"/>
      <c r="Z217" s="11">
        <v>0</v>
      </c>
      <c r="AA217" s="11">
        <v>0</v>
      </c>
      <c r="AB217" s="11">
        <v>0</v>
      </c>
      <c r="AC217" s="69">
        <v>0</v>
      </c>
    </row>
    <row r="218" spans="1:29">
      <c r="A218" s="116" t="s">
        <v>331</v>
      </c>
      <c r="B218" s="9"/>
      <c r="C218" s="10"/>
      <c r="D218" s="11"/>
      <c r="E218" s="11"/>
      <c r="F218" s="11"/>
      <c r="G218" s="69"/>
      <c r="H218" s="11"/>
      <c r="I218" s="11"/>
      <c r="J218" s="11"/>
      <c r="K218" s="12"/>
      <c r="L218" s="13"/>
      <c r="M218" s="14"/>
      <c r="N218" s="15"/>
      <c r="O218" s="15"/>
      <c r="P218" s="15"/>
      <c r="Q218" s="16"/>
      <c r="R218" s="13"/>
      <c r="S218" s="13"/>
      <c r="T218" s="12"/>
      <c r="U218" s="13"/>
      <c r="V218" s="14"/>
      <c r="W218" s="12"/>
      <c r="X218" s="13"/>
      <c r="Y218" s="14"/>
      <c r="Z218" s="11"/>
      <c r="AA218" s="11"/>
      <c r="AB218" s="11"/>
      <c r="AC218" s="69"/>
    </row>
    <row r="219" spans="1:29">
      <c r="A219" s="8" t="s">
        <v>328</v>
      </c>
      <c r="B219" s="9" t="s">
        <v>329</v>
      </c>
      <c r="C219" s="10"/>
      <c r="D219" s="11"/>
      <c r="E219" s="11"/>
      <c r="F219" s="11"/>
      <c r="G219" s="69">
        <v>6</v>
      </c>
      <c r="H219" s="11">
        <v>0</v>
      </c>
      <c r="I219" s="11">
        <v>0</v>
      </c>
      <c r="J219" s="11">
        <v>6</v>
      </c>
      <c r="K219" s="12"/>
      <c r="L219" s="13"/>
      <c r="M219" s="14"/>
      <c r="N219" s="15"/>
      <c r="O219" s="15"/>
      <c r="P219" s="15">
        <v>220</v>
      </c>
      <c r="Q219" s="16"/>
      <c r="R219" s="13"/>
      <c r="S219" s="13"/>
      <c r="T219" s="12"/>
      <c r="U219" s="13"/>
      <c r="V219" s="14"/>
      <c r="W219" s="12"/>
      <c r="X219" s="13"/>
      <c r="Y219" s="14">
        <v>50</v>
      </c>
      <c r="Z219" s="11">
        <f t="shared" ref="Z219:Z228" si="17">SUM(H219+K219+N219-Q219-T219-W219)</f>
        <v>0</v>
      </c>
      <c r="AA219" s="11">
        <f t="shared" si="15"/>
        <v>0</v>
      </c>
      <c r="AB219" s="11">
        <f t="shared" si="15"/>
        <v>176</v>
      </c>
      <c r="AC219" s="69">
        <f t="shared" si="16"/>
        <v>176</v>
      </c>
    </row>
    <row r="220" spans="1:29">
      <c r="A220" s="116" t="s">
        <v>380</v>
      </c>
      <c r="B220" s="9"/>
      <c r="C220" s="10"/>
      <c r="D220" s="11"/>
      <c r="E220" s="11"/>
      <c r="F220" s="11"/>
      <c r="G220" s="69"/>
      <c r="H220" s="11"/>
      <c r="I220" s="11"/>
      <c r="J220" s="11"/>
      <c r="K220" s="12"/>
      <c r="L220" s="13"/>
      <c r="M220" s="14"/>
      <c r="N220" s="15"/>
      <c r="O220" s="15"/>
      <c r="P220" s="15"/>
      <c r="Q220" s="16"/>
      <c r="R220" s="13"/>
      <c r="S220" s="13"/>
      <c r="T220" s="12"/>
      <c r="U220" s="13"/>
      <c r="V220" s="14"/>
      <c r="W220" s="12"/>
      <c r="X220" s="13"/>
      <c r="Y220" s="14"/>
      <c r="Z220" s="11"/>
      <c r="AA220" s="11"/>
      <c r="AB220" s="11"/>
      <c r="AC220" s="69"/>
    </row>
    <row r="221" spans="1:29">
      <c r="A221" s="8" t="s">
        <v>370</v>
      </c>
      <c r="B221" s="9" t="s">
        <v>371</v>
      </c>
      <c r="C221" s="10"/>
      <c r="D221" s="11"/>
      <c r="E221" s="11"/>
      <c r="F221" s="11"/>
      <c r="G221" s="69">
        <v>2</v>
      </c>
      <c r="H221" s="11">
        <v>0</v>
      </c>
      <c r="I221" s="11">
        <v>0</v>
      </c>
      <c r="J221" s="11">
        <v>2</v>
      </c>
      <c r="K221" s="12"/>
      <c r="L221" s="13"/>
      <c r="M221" s="14"/>
      <c r="N221" s="15"/>
      <c r="O221" s="15"/>
      <c r="P221" s="15"/>
      <c r="Q221" s="16"/>
      <c r="R221" s="13"/>
      <c r="S221" s="13"/>
      <c r="T221" s="12"/>
      <c r="U221" s="13"/>
      <c r="V221" s="14">
        <v>2</v>
      </c>
      <c r="W221" s="12"/>
      <c r="X221" s="13"/>
      <c r="Y221" s="14"/>
      <c r="Z221" s="11">
        <f t="shared" si="17"/>
        <v>0</v>
      </c>
      <c r="AA221" s="11">
        <f t="shared" si="15"/>
        <v>0</v>
      </c>
      <c r="AB221" s="11">
        <f t="shared" si="15"/>
        <v>0</v>
      </c>
      <c r="AC221" s="69">
        <f t="shared" si="16"/>
        <v>0</v>
      </c>
    </row>
    <row r="222" spans="1:29">
      <c r="A222" s="8" t="s">
        <v>372</v>
      </c>
      <c r="B222" s="9" t="s">
        <v>373</v>
      </c>
      <c r="C222" s="10"/>
      <c r="D222" s="11"/>
      <c r="E222" s="11"/>
      <c r="F222" s="11"/>
      <c r="G222" s="69">
        <v>23</v>
      </c>
      <c r="H222" s="11">
        <v>0</v>
      </c>
      <c r="I222" s="11">
        <v>0</v>
      </c>
      <c r="J222" s="11">
        <v>23</v>
      </c>
      <c r="K222" s="12"/>
      <c r="L222" s="13"/>
      <c r="M222" s="14"/>
      <c r="N222" s="15"/>
      <c r="O222" s="15"/>
      <c r="P222" s="15"/>
      <c r="Q222" s="16"/>
      <c r="R222" s="13"/>
      <c r="S222" s="13"/>
      <c r="T222" s="12"/>
      <c r="U222" s="13"/>
      <c r="V222" s="14">
        <v>1</v>
      </c>
      <c r="W222" s="12"/>
      <c r="X222" s="13"/>
      <c r="Y222" s="14"/>
      <c r="Z222" s="11">
        <f t="shared" si="17"/>
        <v>0</v>
      </c>
      <c r="AA222" s="11">
        <f t="shared" si="15"/>
        <v>0</v>
      </c>
      <c r="AB222" s="11">
        <f t="shared" si="15"/>
        <v>22</v>
      </c>
      <c r="AC222" s="69">
        <f t="shared" si="16"/>
        <v>22</v>
      </c>
    </row>
    <row r="223" spans="1:29">
      <c r="A223" s="8" t="s">
        <v>374</v>
      </c>
      <c r="B223" s="9" t="s">
        <v>375</v>
      </c>
      <c r="C223" s="10"/>
      <c r="D223" s="11"/>
      <c r="E223" s="11"/>
      <c r="F223" s="11"/>
      <c r="G223" s="69">
        <v>39</v>
      </c>
      <c r="H223" s="11">
        <v>0</v>
      </c>
      <c r="I223" s="11">
        <v>0</v>
      </c>
      <c r="J223" s="11">
        <v>39</v>
      </c>
      <c r="K223" s="12"/>
      <c r="L223" s="13"/>
      <c r="M223" s="14">
        <v>16</v>
      </c>
      <c r="N223" s="15"/>
      <c r="O223" s="15"/>
      <c r="P223" s="15"/>
      <c r="Q223" s="16"/>
      <c r="R223" s="13"/>
      <c r="S223" s="13"/>
      <c r="T223" s="12"/>
      <c r="U223" s="13"/>
      <c r="V223" s="14"/>
      <c r="W223" s="12"/>
      <c r="X223" s="13"/>
      <c r="Y223" s="14"/>
      <c r="Z223" s="11">
        <f t="shared" si="17"/>
        <v>0</v>
      </c>
      <c r="AA223" s="11">
        <f t="shared" si="15"/>
        <v>0</v>
      </c>
      <c r="AB223" s="11">
        <f t="shared" si="15"/>
        <v>55</v>
      </c>
      <c r="AC223" s="69">
        <f t="shared" si="16"/>
        <v>55</v>
      </c>
    </row>
    <row r="224" spans="1:29">
      <c r="A224" s="8" t="s">
        <v>376</v>
      </c>
      <c r="B224" s="9" t="s">
        <v>377</v>
      </c>
      <c r="C224" s="10"/>
      <c r="D224" s="11"/>
      <c r="E224" s="11"/>
      <c r="F224" s="11"/>
      <c r="G224" s="69">
        <v>1</v>
      </c>
      <c r="H224" s="11">
        <v>0</v>
      </c>
      <c r="I224" s="11">
        <v>0</v>
      </c>
      <c r="J224" s="11">
        <v>1</v>
      </c>
      <c r="K224" s="12"/>
      <c r="L224" s="13"/>
      <c r="M224" s="14">
        <v>1</v>
      </c>
      <c r="N224" s="15"/>
      <c r="O224" s="15"/>
      <c r="P224" s="15"/>
      <c r="Q224" s="16"/>
      <c r="R224" s="13"/>
      <c r="S224" s="13"/>
      <c r="T224" s="12"/>
      <c r="U224" s="13"/>
      <c r="V224" s="14">
        <v>2</v>
      </c>
      <c r="W224" s="12"/>
      <c r="X224" s="13"/>
      <c r="Y224" s="14"/>
      <c r="Z224" s="11">
        <f t="shared" si="17"/>
        <v>0</v>
      </c>
      <c r="AA224" s="11">
        <f t="shared" si="15"/>
        <v>0</v>
      </c>
      <c r="AB224" s="11">
        <f t="shared" si="15"/>
        <v>0</v>
      </c>
      <c r="AC224" s="69">
        <f t="shared" si="16"/>
        <v>0</v>
      </c>
    </row>
    <row r="225" spans="1:29">
      <c r="A225" s="8" t="s">
        <v>378</v>
      </c>
      <c r="B225" s="9" t="s">
        <v>379</v>
      </c>
      <c r="C225" s="10"/>
      <c r="D225" s="11"/>
      <c r="E225" s="11"/>
      <c r="F225" s="11"/>
      <c r="G225" s="69">
        <v>6</v>
      </c>
      <c r="H225" s="11">
        <v>0</v>
      </c>
      <c r="I225" s="11">
        <v>0</v>
      </c>
      <c r="J225" s="11">
        <v>6</v>
      </c>
      <c r="K225" s="12"/>
      <c r="L225" s="13"/>
      <c r="M225" s="14"/>
      <c r="N225" s="15"/>
      <c r="O225" s="15"/>
      <c r="P225" s="15"/>
      <c r="Q225" s="16"/>
      <c r="R225" s="13"/>
      <c r="S225" s="13"/>
      <c r="T225" s="12"/>
      <c r="U225" s="13"/>
      <c r="V225" s="14"/>
      <c r="W225" s="12"/>
      <c r="X225" s="13"/>
      <c r="Y225" s="14"/>
      <c r="Z225" s="11">
        <f t="shared" si="17"/>
        <v>0</v>
      </c>
      <c r="AA225" s="11">
        <f t="shared" si="15"/>
        <v>0</v>
      </c>
      <c r="AB225" s="11">
        <f t="shared" si="15"/>
        <v>6</v>
      </c>
      <c r="AC225" s="69">
        <f t="shared" si="16"/>
        <v>6</v>
      </c>
    </row>
    <row r="226" spans="1:29">
      <c r="A226" s="8" t="s">
        <v>563</v>
      </c>
      <c r="B226" s="9" t="s">
        <v>564</v>
      </c>
      <c r="C226" s="10"/>
      <c r="D226" s="11"/>
      <c r="E226" s="11"/>
      <c r="F226" s="11"/>
      <c r="G226" s="69">
        <v>0</v>
      </c>
      <c r="H226" s="11">
        <v>0</v>
      </c>
      <c r="I226" s="11">
        <v>0</v>
      </c>
      <c r="J226" s="11">
        <v>0</v>
      </c>
      <c r="K226" s="12"/>
      <c r="L226" s="13"/>
      <c r="M226" s="14">
        <v>48</v>
      </c>
      <c r="N226" s="15"/>
      <c r="O226" s="15"/>
      <c r="P226" s="15"/>
      <c r="Q226" s="16"/>
      <c r="R226" s="13"/>
      <c r="S226" s="13"/>
      <c r="T226" s="12"/>
      <c r="U226" s="13"/>
      <c r="V226" s="14">
        <v>7</v>
      </c>
      <c r="W226" s="12"/>
      <c r="X226" s="13"/>
      <c r="Y226" s="14"/>
      <c r="Z226" s="11">
        <f t="shared" si="17"/>
        <v>0</v>
      </c>
      <c r="AA226" s="11">
        <f t="shared" si="15"/>
        <v>0</v>
      </c>
      <c r="AB226" s="11">
        <f t="shared" si="15"/>
        <v>41</v>
      </c>
      <c r="AC226" s="69">
        <f t="shared" si="16"/>
        <v>41</v>
      </c>
    </row>
    <row r="227" spans="1:29">
      <c r="A227" s="8" t="s">
        <v>595</v>
      </c>
      <c r="B227" s="9" t="s">
        <v>596</v>
      </c>
      <c r="C227" s="10"/>
      <c r="D227" s="11"/>
      <c r="E227" s="11"/>
      <c r="F227" s="11"/>
      <c r="G227" s="69">
        <v>0</v>
      </c>
      <c r="H227" s="11">
        <v>0</v>
      </c>
      <c r="I227" s="11">
        <v>0</v>
      </c>
      <c r="J227" s="11">
        <v>0</v>
      </c>
      <c r="K227" s="12"/>
      <c r="L227" s="13"/>
      <c r="M227" s="14">
        <v>1</v>
      </c>
      <c r="N227" s="15"/>
      <c r="O227" s="15"/>
      <c r="P227" s="15"/>
      <c r="Q227" s="16"/>
      <c r="R227" s="13"/>
      <c r="S227" s="13"/>
      <c r="T227" s="12"/>
      <c r="U227" s="13"/>
      <c r="V227" s="14">
        <v>1</v>
      </c>
      <c r="W227" s="12"/>
      <c r="X227" s="13"/>
      <c r="Y227" s="14"/>
      <c r="Z227" s="11">
        <f t="shared" si="17"/>
        <v>0</v>
      </c>
      <c r="AA227" s="11">
        <f t="shared" si="15"/>
        <v>0</v>
      </c>
      <c r="AB227" s="11">
        <f t="shared" si="15"/>
        <v>0</v>
      </c>
      <c r="AC227" s="69">
        <f t="shared" si="16"/>
        <v>0</v>
      </c>
    </row>
    <row r="228" spans="1:29">
      <c r="A228" s="8" t="s">
        <v>598</v>
      </c>
      <c r="B228" s="9" t="s">
        <v>599</v>
      </c>
      <c r="C228" s="10"/>
      <c r="D228" s="11"/>
      <c r="E228" s="11"/>
      <c r="F228" s="11"/>
      <c r="G228" s="69">
        <v>0</v>
      </c>
      <c r="H228" s="11">
        <v>0</v>
      </c>
      <c r="I228" s="11">
        <v>0</v>
      </c>
      <c r="J228" s="11">
        <v>0</v>
      </c>
      <c r="K228" s="12"/>
      <c r="L228" s="13"/>
      <c r="M228" s="14">
        <v>20</v>
      </c>
      <c r="N228" s="15"/>
      <c r="O228" s="15"/>
      <c r="P228" s="15"/>
      <c r="Q228" s="16"/>
      <c r="R228" s="13"/>
      <c r="S228" s="13"/>
      <c r="T228" s="12"/>
      <c r="U228" s="13"/>
      <c r="V228" s="14">
        <v>20</v>
      </c>
      <c r="W228" s="12"/>
      <c r="X228" s="13"/>
      <c r="Y228" s="14"/>
      <c r="Z228" s="11">
        <f t="shared" si="17"/>
        <v>0</v>
      </c>
      <c r="AA228" s="11">
        <f t="shared" si="15"/>
        <v>0</v>
      </c>
      <c r="AB228" s="11">
        <f t="shared" si="15"/>
        <v>0</v>
      </c>
      <c r="AC228" s="69">
        <f t="shared" si="16"/>
        <v>0</v>
      </c>
    </row>
    <row r="229" spans="1:29">
      <c r="A229" s="102" t="s">
        <v>21</v>
      </c>
      <c r="B229" s="103"/>
      <c r="C229" s="104"/>
      <c r="D229" s="105"/>
      <c r="E229" s="105"/>
      <c r="F229" s="105"/>
      <c r="G229" s="100">
        <f>COUNTIF(G14:G227,"&gt;0")</f>
        <v>158</v>
      </c>
      <c r="H229" s="106"/>
      <c r="I229" s="106"/>
      <c r="J229" s="107"/>
      <c r="K229" s="108"/>
      <c r="L229" s="109"/>
      <c r="M229" s="110"/>
      <c r="N229" s="109"/>
      <c r="O229" s="109"/>
      <c r="P229" s="109"/>
      <c r="Q229" s="111"/>
      <c r="R229" s="109"/>
      <c r="S229" s="109"/>
      <c r="T229" s="108"/>
      <c r="U229" s="109"/>
      <c r="V229" s="110"/>
      <c r="W229" s="108"/>
      <c r="X229" s="109"/>
      <c r="Y229" s="110"/>
      <c r="Z229" s="106"/>
      <c r="AA229" s="106"/>
      <c r="AB229" s="106"/>
      <c r="AC229" s="100">
        <f>COUNTIF(AC14:AC227,"&gt;0")</f>
        <v>169</v>
      </c>
    </row>
    <row r="230" spans="1:29" ht="13.5" thickBot="1">
      <c r="A230" s="25" t="s">
        <v>22</v>
      </c>
      <c r="B230" s="26"/>
      <c r="C230" s="27"/>
      <c r="D230" s="28"/>
      <c r="E230" s="28"/>
      <c r="F230" s="28"/>
      <c r="G230" s="74">
        <f>SUM(H230:J230)</f>
        <v>1634</v>
      </c>
      <c r="H230" s="75">
        <f>SUM(H14:H228)</f>
        <v>11</v>
      </c>
      <c r="I230" s="75">
        <f>SUM(I14:I228)</f>
        <v>11</v>
      </c>
      <c r="J230" s="75">
        <f>SUM(J14:J228)</f>
        <v>1612</v>
      </c>
      <c r="K230" s="76">
        <f>SUM(K14:K14)</f>
        <v>0</v>
      </c>
      <c r="L230" s="75">
        <f>SUM(L14:L227)</f>
        <v>0</v>
      </c>
      <c r="M230" s="77">
        <f>SUM(M14:M228)</f>
        <v>458</v>
      </c>
      <c r="N230" s="75">
        <f>SUM(N14:N227)</f>
        <v>0</v>
      </c>
      <c r="O230" s="75">
        <f>SUM(O14:O227)</f>
        <v>0</v>
      </c>
      <c r="P230" s="75">
        <f>SUM(P14:P227)</f>
        <v>220</v>
      </c>
      <c r="Q230" s="78">
        <v>0</v>
      </c>
      <c r="R230" s="75">
        <v>0</v>
      </c>
      <c r="S230" s="75">
        <f>SUM(S14:S227)</f>
        <v>0</v>
      </c>
      <c r="T230" s="76">
        <f>SUM(T14:T227)</f>
        <v>2</v>
      </c>
      <c r="U230" s="75">
        <f>SUM(U14:U227)</f>
        <v>4</v>
      </c>
      <c r="V230" s="77">
        <f>SUM(V14:V228)</f>
        <v>111</v>
      </c>
      <c r="W230" s="76">
        <f>SUM(W14:W227)</f>
        <v>0</v>
      </c>
      <c r="X230" s="75">
        <f>SUM(X14:X227)</f>
        <v>0</v>
      </c>
      <c r="Y230" s="77">
        <f>SUM(Y14:Y227)</f>
        <v>58</v>
      </c>
      <c r="Z230" s="75">
        <f>SUM(Z14:Z228)</f>
        <v>12</v>
      </c>
      <c r="AA230" s="75">
        <f>SUM(AA14:AA228)</f>
        <v>7</v>
      </c>
      <c r="AB230" s="75">
        <f>SUM(AB14:AB228)</f>
        <v>2122</v>
      </c>
      <c r="AC230" s="74">
        <f>SUM(AC14:AC227)</f>
        <v>2141</v>
      </c>
    </row>
    <row r="231" spans="1:29">
      <c r="A231" s="29"/>
      <c r="B231" s="30"/>
      <c r="C231" s="29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spans="1:29">
      <c r="A232" s="35" t="s">
        <v>23</v>
      </c>
      <c r="B232" s="36"/>
      <c r="C232" s="37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4"/>
    </row>
    <row r="233" spans="1:29">
      <c r="A233" s="8" t="s">
        <v>45</v>
      </c>
      <c r="B233" s="9" t="s">
        <v>46</v>
      </c>
      <c r="C233" s="10"/>
      <c r="D233" s="11"/>
      <c r="E233" s="11"/>
      <c r="F233" s="11"/>
      <c r="G233" s="69">
        <v>7</v>
      </c>
      <c r="H233" s="11">
        <v>0</v>
      </c>
      <c r="I233" s="11">
        <v>0</v>
      </c>
      <c r="J233" s="11">
        <v>7</v>
      </c>
      <c r="K233" s="12"/>
      <c r="L233" s="13"/>
      <c r="M233" s="14"/>
      <c r="N233" s="15"/>
      <c r="O233" s="15"/>
      <c r="P233" s="15"/>
      <c r="Q233" s="16"/>
      <c r="R233" s="13"/>
      <c r="S233" s="13"/>
      <c r="T233" s="12"/>
      <c r="U233" s="13"/>
      <c r="V233" s="14">
        <v>1</v>
      </c>
      <c r="W233" s="12"/>
      <c r="X233" s="13"/>
      <c r="Y233" s="14">
        <v>4</v>
      </c>
      <c r="Z233" s="11">
        <f>SUM(H233+K233+N233-Q233-T233-W233)</f>
        <v>0</v>
      </c>
      <c r="AA233" s="11">
        <f>SUM(I233+L233+O233-R233-U233-X233)</f>
        <v>0</v>
      </c>
      <c r="AB233" s="11">
        <f>SUM(J233+M233+P233-S233-V233-Y233)</f>
        <v>2</v>
      </c>
      <c r="AC233" s="69">
        <f>SUM(Z233+AA233+AB233)</f>
        <v>2</v>
      </c>
    </row>
    <row r="234" spans="1:29">
      <c r="A234" s="8" t="s">
        <v>47</v>
      </c>
      <c r="B234" s="9" t="s">
        <v>48</v>
      </c>
      <c r="C234" s="10"/>
      <c r="D234" s="11"/>
      <c r="E234" s="11"/>
      <c r="F234" s="11"/>
      <c r="G234" s="69">
        <v>1</v>
      </c>
      <c r="H234" s="11">
        <v>0</v>
      </c>
      <c r="I234" s="11">
        <v>0</v>
      </c>
      <c r="J234" s="11">
        <v>1</v>
      </c>
      <c r="K234" s="12"/>
      <c r="L234" s="13"/>
      <c r="M234" s="14"/>
      <c r="N234" s="15"/>
      <c r="O234" s="15"/>
      <c r="P234" s="15"/>
      <c r="Q234" s="16"/>
      <c r="R234" s="13"/>
      <c r="S234" s="13"/>
      <c r="T234" s="12"/>
      <c r="U234" s="13"/>
      <c r="V234" s="14"/>
      <c r="W234" s="12"/>
      <c r="X234" s="13"/>
      <c r="Y234" s="14"/>
      <c r="Z234" s="11">
        <f t="shared" ref="Z234:Z242" si="18">SUM(H234+K234+N234-Q234-T234-W234)</f>
        <v>0</v>
      </c>
      <c r="AA234" s="11">
        <f t="shared" ref="AA234:AA242" si="19">SUM(I234+L234+O234-R234-U234-X234)</f>
        <v>0</v>
      </c>
      <c r="AB234" s="11">
        <f t="shared" ref="AB234:AB242" si="20">SUM(J234+M234+P234-S234-V234-Y234)</f>
        <v>1</v>
      </c>
      <c r="AC234" s="69">
        <f t="shared" ref="AC234:AC242" si="21">SUM(Z234+AA234+AB234)</f>
        <v>1</v>
      </c>
    </row>
    <row r="235" spans="1:29">
      <c r="A235" s="8" t="s">
        <v>49</v>
      </c>
      <c r="B235" s="9" t="s">
        <v>50</v>
      </c>
      <c r="C235" s="10"/>
      <c r="D235" s="11"/>
      <c r="E235" s="11"/>
      <c r="F235" s="11"/>
      <c r="G235" s="69">
        <v>4</v>
      </c>
      <c r="H235" s="11">
        <v>0</v>
      </c>
      <c r="I235" s="11">
        <v>0</v>
      </c>
      <c r="J235" s="11">
        <v>4</v>
      </c>
      <c r="K235" s="12"/>
      <c r="L235" s="13"/>
      <c r="M235" s="14"/>
      <c r="N235" s="15"/>
      <c r="O235" s="15"/>
      <c r="P235" s="15"/>
      <c r="Q235" s="16"/>
      <c r="R235" s="13"/>
      <c r="S235" s="13"/>
      <c r="T235" s="12"/>
      <c r="U235" s="13"/>
      <c r="V235" s="14">
        <v>2</v>
      </c>
      <c r="W235" s="12"/>
      <c r="X235" s="13"/>
      <c r="Y235" s="14"/>
      <c r="Z235" s="11">
        <f t="shared" si="18"/>
        <v>0</v>
      </c>
      <c r="AA235" s="11">
        <f t="shared" si="19"/>
        <v>0</v>
      </c>
      <c r="AB235" s="11">
        <f t="shared" si="20"/>
        <v>2</v>
      </c>
      <c r="AC235" s="69">
        <f t="shared" si="21"/>
        <v>2</v>
      </c>
    </row>
    <row r="236" spans="1:29">
      <c r="A236" s="8" t="s">
        <v>51</v>
      </c>
      <c r="B236" s="9" t="s">
        <v>52</v>
      </c>
      <c r="C236" s="10"/>
      <c r="D236" s="11"/>
      <c r="E236" s="11"/>
      <c r="F236" s="11"/>
      <c r="G236" s="69">
        <v>2</v>
      </c>
      <c r="H236" s="11">
        <v>0</v>
      </c>
      <c r="I236" s="11">
        <v>0</v>
      </c>
      <c r="J236" s="11">
        <v>2</v>
      </c>
      <c r="K236" s="12"/>
      <c r="L236" s="13"/>
      <c r="M236" s="14"/>
      <c r="N236" s="15"/>
      <c r="O236" s="15"/>
      <c r="P236" s="15"/>
      <c r="Q236" s="16"/>
      <c r="R236" s="13"/>
      <c r="S236" s="13"/>
      <c r="T236" s="12"/>
      <c r="U236" s="13"/>
      <c r="V236" s="14"/>
      <c r="W236" s="12"/>
      <c r="X236" s="13"/>
      <c r="Y236" s="14"/>
      <c r="Z236" s="11">
        <f t="shared" si="18"/>
        <v>0</v>
      </c>
      <c r="AA236" s="11">
        <f t="shared" si="19"/>
        <v>0</v>
      </c>
      <c r="AB236" s="11">
        <f t="shared" si="20"/>
        <v>2</v>
      </c>
      <c r="AC236" s="69">
        <f t="shared" si="21"/>
        <v>2</v>
      </c>
    </row>
    <row r="237" spans="1:29" s="125" customFormat="1">
      <c r="A237" s="8" t="s">
        <v>416</v>
      </c>
      <c r="B237" s="126" t="s">
        <v>417</v>
      </c>
      <c r="C237" s="10"/>
      <c r="D237" s="11"/>
      <c r="E237" s="11"/>
      <c r="F237" s="11"/>
      <c r="G237" s="69">
        <v>2</v>
      </c>
      <c r="H237" s="11">
        <v>0</v>
      </c>
      <c r="I237" s="11">
        <v>0</v>
      </c>
      <c r="J237" s="11">
        <v>2</v>
      </c>
      <c r="K237" s="121"/>
      <c r="L237" s="122"/>
      <c r="M237" s="123"/>
      <c r="N237" s="120"/>
      <c r="O237" s="120"/>
      <c r="P237" s="120"/>
      <c r="Q237" s="124"/>
      <c r="R237" s="122"/>
      <c r="S237" s="122"/>
      <c r="T237" s="121"/>
      <c r="U237" s="122"/>
      <c r="V237" s="123"/>
      <c r="W237" s="121"/>
      <c r="X237" s="122"/>
      <c r="Y237" s="123"/>
      <c r="Z237" s="11">
        <f t="shared" si="18"/>
        <v>0</v>
      </c>
      <c r="AA237" s="11">
        <f t="shared" si="19"/>
        <v>0</v>
      </c>
      <c r="AB237" s="11">
        <v>2</v>
      </c>
      <c r="AC237" s="69">
        <f t="shared" si="21"/>
        <v>2</v>
      </c>
    </row>
    <row r="238" spans="1:29">
      <c r="A238" s="8" t="s">
        <v>53</v>
      </c>
      <c r="B238" s="9" t="s">
        <v>54</v>
      </c>
      <c r="C238" s="10"/>
      <c r="D238" s="11"/>
      <c r="E238" s="11"/>
      <c r="F238" s="11"/>
      <c r="G238" s="69">
        <v>2</v>
      </c>
      <c r="H238" s="11">
        <v>0</v>
      </c>
      <c r="I238" s="11">
        <v>0</v>
      </c>
      <c r="J238" s="11">
        <v>2</v>
      </c>
      <c r="K238" s="12"/>
      <c r="L238" s="13"/>
      <c r="M238" s="14"/>
      <c r="N238" s="15"/>
      <c r="O238" s="15"/>
      <c r="P238" s="15"/>
      <c r="Q238" s="16"/>
      <c r="R238" s="13"/>
      <c r="S238" s="13"/>
      <c r="T238" s="12"/>
      <c r="U238" s="13"/>
      <c r="V238" s="14"/>
      <c r="W238" s="12"/>
      <c r="X238" s="13"/>
      <c r="Y238" s="14"/>
      <c r="Z238" s="11">
        <f t="shared" si="18"/>
        <v>0</v>
      </c>
      <c r="AA238" s="11">
        <f t="shared" si="19"/>
        <v>0</v>
      </c>
      <c r="AB238" s="11">
        <f t="shared" si="20"/>
        <v>2</v>
      </c>
      <c r="AC238" s="69">
        <f t="shared" si="21"/>
        <v>2</v>
      </c>
    </row>
    <row r="239" spans="1:29">
      <c r="A239" s="8" t="s">
        <v>506</v>
      </c>
      <c r="B239" s="9" t="s">
        <v>505</v>
      </c>
      <c r="C239" s="10"/>
      <c r="D239" s="11"/>
      <c r="E239" s="11"/>
      <c r="F239" s="11"/>
      <c r="G239" s="69">
        <v>0</v>
      </c>
      <c r="H239" s="11">
        <v>0</v>
      </c>
      <c r="I239" s="11">
        <v>0</v>
      </c>
      <c r="J239" s="11">
        <v>0</v>
      </c>
      <c r="K239" s="12"/>
      <c r="L239" s="13"/>
      <c r="M239" s="14">
        <v>3</v>
      </c>
      <c r="N239" s="15"/>
      <c r="O239" s="15"/>
      <c r="P239" s="15"/>
      <c r="Q239" s="16"/>
      <c r="R239" s="13"/>
      <c r="S239" s="13"/>
      <c r="T239" s="12"/>
      <c r="U239" s="13"/>
      <c r="V239" s="14"/>
      <c r="W239" s="12"/>
      <c r="X239" s="13"/>
      <c r="Y239" s="14"/>
      <c r="Z239" s="11">
        <f t="shared" si="18"/>
        <v>0</v>
      </c>
      <c r="AA239" s="11">
        <f t="shared" si="19"/>
        <v>0</v>
      </c>
      <c r="AB239" s="11">
        <f t="shared" si="20"/>
        <v>3</v>
      </c>
      <c r="AC239" s="69">
        <f t="shared" si="21"/>
        <v>3</v>
      </c>
    </row>
    <row r="240" spans="1:29">
      <c r="A240" s="8" t="s">
        <v>507</v>
      </c>
      <c r="B240" s="9" t="s">
        <v>508</v>
      </c>
      <c r="C240" s="10"/>
      <c r="D240" s="11"/>
      <c r="E240" s="11"/>
      <c r="F240" s="11"/>
      <c r="G240" s="69">
        <v>0</v>
      </c>
      <c r="H240" s="11">
        <v>0</v>
      </c>
      <c r="I240" s="11">
        <v>0</v>
      </c>
      <c r="J240" s="11">
        <v>0</v>
      </c>
      <c r="K240" s="12"/>
      <c r="L240" s="13"/>
      <c r="M240" s="14">
        <v>2</v>
      </c>
      <c r="N240" s="15"/>
      <c r="O240" s="15"/>
      <c r="P240" s="15"/>
      <c r="Q240" s="16"/>
      <c r="R240" s="13"/>
      <c r="S240" s="13"/>
      <c r="T240" s="12"/>
      <c r="U240" s="13"/>
      <c r="V240" s="14"/>
      <c r="W240" s="12"/>
      <c r="X240" s="13"/>
      <c r="Y240" s="14"/>
      <c r="Z240" s="11">
        <f t="shared" si="18"/>
        <v>0</v>
      </c>
      <c r="AA240" s="11">
        <f t="shared" si="19"/>
        <v>0</v>
      </c>
      <c r="AB240" s="11">
        <v>2</v>
      </c>
      <c r="AC240" s="69">
        <v>2</v>
      </c>
    </row>
    <row r="241" spans="1:29">
      <c r="A241" s="8" t="s">
        <v>510</v>
      </c>
      <c r="B241" s="9" t="s">
        <v>509</v>
      </c>
      <c r="C241" s="10"/>
      <c r="D241" s="11"/>
      <c r="E241" s="11"/>
      <c r="F241" s="11"/>
      <c r="G241" s="69">
        <v>0</v>
      </c>
      <c r="H241" s="11">
        <v>0</v>
      </c>
      <c r="I241" s="11">
        <v>0</v>
      </c>
      <c r="J241" s="11">
        <v>0</v>
      </c>
      <c r="K241" s="12"/>
      <c r="L241" s="13"/>
      <c r="M241" s="14">
        <v>2</v>
      </c>
      <c r="N241" s="15"/>
      <c r="O241" s="15"/>
      <c r="P241" s="15"/>
      <c r="Q241" s="16"/>
      <c r="R241" s="13"/>
      <c r="S241" s="13"/>
      <c r="T241" s="12"/>
      <c r="U241" s="13"/>
      <c r="V241" s="14">
        <v>2</v>
      </c>
      <c r="W241" s="12"/>
      <c r="X241" s="13"/>
      <c r="Y241" s="14"/>
      <c r="Z241" s="11">
        <f t="shared" si="18"/>
        <v>0</v>
      </c>
      <c r="AA241" s="11">
        <f t="shared" si="19"/>
        <v>0</v>
      </c>
      <c r="AB241" s="11">
        <v>0</v>
      </c>
      <c r="AC241" s="69">
        <v>0</v>
      </c>
    </row>
    <row r="242" spans="1:29">
      <c r="A242" s="8"/>
      <c r="B242" s="9"/>
      <c r="C242" s="10"/>
      <c r="D242" s="11"/>
      <c r="E242" s="11"/>
      <c r="F242" s="11"/>
      <c r="G242" s="69"/>
      <c r="H242" s="11"/>
      <c r="I242" s="11"/>
      <c r="J242" s="11"/>
      <c r="K242" s="12"/>
      <c r="L242" s="13"/>
      <c r="M242" s="14"/>
      <c r="N242" s="15"/>
      <c r="O242" s="15"/>
      <c r="P242" s="15"/>
      <c r="Q242" s="16"/>
      <c r="R242" s="13"/>
      <c r="S242" s="13"/>
      <c r="T242" s="12"/>
      <c r="U242" s="13"/>
      <c r="V242" s="14"/>
      <c r="W242" s="12"/>
      <c r="X242" s="13"/>
      <c r="Y242" s="14"/>
      <c r="Z242" s="11">
        <f t="shared" si="18"/>
        <v>0</v>
      </c>
      <c r="AA242" s="11">
        <f t="shared" si="19"/>
        <v>0</v>
      </c>
      <c r="AB242" s="11">
        <f t="shared" si="20"/>
        <v>0</v>
      </c>
      <c r="AC242" s="69">
        <f t="shared" si="21"/>
        <v>0</v>
      </c>
    </row>
    <row r="243" spans="1:29">
      <c r="A243" s="102" t="s">
        <v>24</v>
      </c>
      <c r="B243" s="103"/>
      <c r="C243" s="104"/>
      <c r="D243" s="105"/>
      <c r="E243" s="105"/>
      <c r="F243" s="105"/>
      <c r="G243" s="100">
        <f>COUNTIF(G233:G242,"&gt;0")</f>
        <v>6</v>
      </c>
      <c r="H243" s="106"/>
      <c r="I243" s="106"/>
      <c r="J243" s="107"/>
      <c r="K243" s="108"/>
      <c r="L243" s="109"/>
      <c r="M243" s="110"/>
      <c r="N243" s="109"/>
      <c r="O243" s="109"/>
      <c r="P243" s="109"/>
      <c r="Q243" s="111"/>
      <c r="R243" s="109"/>
      <c r="S243" s="109"/>
      <c r="T243" s="108"/>
      <c r="U243" s="109"/>
      <c r="V243" s="110"/>
      <c r="W243" s="108"/>
      <c r="X243" s="109"/>
      <c r="Y243" s="110"/>
      <c r="Z243" s="112"/>
      <c r="AA243" s="112"/>
      <c r="AB243" s="112"/>
      <c r="AC243" s="100">
        <f>COUNTIF(AC233:AC242,"&gt;0")</f>
        <v>8</v>
      </c>
    </row>
    <row r="244" spans="1:29" ht="13.5" thickBot="1">
      <c r="A244" s="40" t="s">
        <v>25</v>
      </c>
      <c r="B244" s="41"/>
      <c r="C244" s="42"/>
      <c r="D244" s="43"/>
      <c r="E244" s="43"/>
      <c r="F244" s="43"/>
      <c r="G244" s="79">
        <f>SUM(H244:J244)</f>
        <v>18</v>
      </c>
      <c r="H244" s="80">
        <f t="shared" ref="H244:AB244" si="22">SUM(H233:H243)</f>
        <v>0</v>
      </c>
      <c r="I244" s="80">
        <f t="shared" si="22"/>
        <v>0</v>
      </c>
      <c r="J244" s="80">
        <f t="shared" si="22"/>
        <v>18</v>
      </c>
      <c r="K244" s="81">
        <f t="shared" si="22"/>
        <v>0</v>
      </c>
      <c r="L244" s="80">
        <f t="shared" si="22"/>
        <v>0</v>
      </c>
      <c r="M244" s="82">
        <f t="shared" si="22"/>
        <v>7</v>
      </c>
      <c r="N244" s="80">
        <f t="shared" si="22"/>
        <v>0</v>
      </c>
      <c r="O244" s="80">
        <f t="shared" si="22"/>
        <v>0</v>
      </c>
      <c r="P244" s="80">
        <f t="shared" si="22"/>
        <v>0</v>
      </c>
      <c r="Q244" s="83">
        <f t="shared" si="22"/>
        <v>0</v>
      </c>
      <c r="R244" s="80">
        <f t="shared" si="22"/>
        <v>0</v>
      </c>
      <c r="S244" s="80">
        <f t="shared" si="22"/>
        <v>0</v>
      </c>
      <c r="T244" s="81">
        <f t="shared" si="22"/>
        <v>0</v>
      </c>
      <c r="U244" s="80">
        <f t="shared" si="22"/>
        <v>0</v>
      </c>
      <c r="V244" s="82">
        <f t="shared" si="22"/>
        <v>5</v>
      </c>
      <c r="W244" s="81">
        <f t="shared" si="22"/>
        <v>0</v>
      </c>
      <c r="X244" s="80">
        <f t="shared" si="22"/>
        <v>0</v>
      </c>
      <c r="Y244" s="82">
        <f t="shared" si="22"/>
        <v>4</v>
      </c>
      <c r="Z244" s="76">
        <f t="shared" si="22"/>
        <v>0</v>
      </c>
      <c r="AA244" s="75">
        <f t="shared" si="22"/>
        <v>0</v>
      </c>
      <c r="AB244" s="77">
        <f t="shared" si="22"/>
        <v>16</v>
      </c>
      <c r="AC244" s="74">
        <f>SUM(AC233:AC242)</f>
        <v>16</v>
      </c>
    </row>
    <row r="245" spans="1:29">
      <c r="A245" s="44"/>
      <c r="B245" s="45"/>
      <c r="C245" s="4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</row>
    <row r="246" spans="1:29">
      <c r="A246" s="35" t="s">
        <v>26</v>
      </c>
      <c r="B246" s="36"/>
      <c r="C246" s="37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4"/>
    </row>
    <row r="247" spans="1:29">
      <c r="A247" s="8" t="s">
        <v>29</v>
      </c>
      <c r="B247" s="9" t="s">
        <v>30</v>
      </c>
      <c r="C247" s="10"/>
      <c r="D247" s="11"/>
      <c r="E247" s="11"/>
      <c r="F247" s="11"/>
      <c r="G247" s="69">
        <v>1</v>
      </c>
      <c r="H247" s="11">
        <v>0</v>
      </c>
      <c r="I247" s="11">
        <v>0</v>
      </c>
      <c r="J247" s="11">
        <v>1</v>
      </c>
      <c r="K247" s="12"/>
      <c r="L247" s="13"/>
      <c r="M247" s="14"/>
      <c r="N247" s="15"/>
      <c r="O247" s="15"/>
      <c r="P247" s="15"/>
      <c r="Q247" s="16"/>
      <c r="R247" s="13"/>
      <c r="S247" s="13"/>
      <c r="T247" s="12"/>
      <c r="U247" s="13"/>
      <c r="V247" s="14"/>
      <c r="W247" s="12"/>
      <c r="X247" s="13"/>
      <c r="Y247" s="14"/>
      <c r="Z247" s="11">
        <f t="shared" ref="Z247:Z258" si="23">SUM(H247+K247+N247-Q247-T247-W247)</f>
        <v>0</v>
      </c>
      <c r="AA247" s="11">
        <f t="shared" ref="AA247:AA258" si="24">SUM(I247+L247+O247-R247-U247-X247)</f>
        <v>0</v>
      </c>
      <c r="AB247" s="11">
        <f t="shared" ref="AB247:AB258" si="25">SUM(J247+M247+P247-S247-V247-Y247)</f>
        <v>1</v>
      </c>
      <c r="AC247" s="69">
        <f t="shared" ref="AC247:AC259" si="26">SUM(Z247+AA247+AB247)</f>
        <v>1</v>
      </c>
    </row>
    <row r="248" spans="1:29">
      <c r="A248" s="8" t="s">
        <v>31</v>
      </c>
      <c r="B248" s="9" t="s">
        <v>32</v>
      </c>
      <c r="C248" s="10"/>
      <c r="D248" s="11"/>
      <c r="E248" s="11"/>
      <c r="F248" s="11"/>
      <c r="G248" s="69">
        <v>1</v>
      </c>
      <c r="H248" s="11">
        <v>1</v>
      </c>
      <c r="I248" s="11">
        <v>0</v>
      </c>
      <c r="J248" s="11">
        <v>0</v>
      </c>
      <c r="K248" s="12"/>
      <c r="L248" s="13"/>
      <c r="M248" s="14"/>
      <c r="N248" s="15"/>
      <c r="O248" s="15"/>
      <c r="P248" s="15"/>
      <c r="Q248" s="16"/>
      <c r="R248" s="13"/>
      <c r="S248" s="13"/>
      <c r="T248" s="12"/>
      <c r="U248" s="13"/>
      <c r="V248" s="14"/>
      <c r="W248" s="12"/>
      <c r="X248" s="13"/>
      <c r="Y248" s="14"/>
      <c r="Z248" s="11">
        <f t="shared" si="23"/>
        <v>1</v>
      </c>
      <c r="AA248" s="11">
        <f t="shared" si="24"/>
        <v>0</v>
      </c>
      <c r="AB248" s="11">
        <f t="shared" si="25"/>
        <v>0</v>
      </c>
      <c r="AC248" s="69">
        <f t="shared" si="26"/>
        <v>1</v>
      </c>
    </row>
    <row r="249" spans="1:29">
      <c r="A249" s="8" t="s">
        <v>33</v>
      </c>
      <c r="B249" s="9" t="s">
        <v>34</v>
      </c>
      <c r="C249" s="10"/>
      <c r="D249" s="11"/>
      <c r="E249" s="11"/>
      <c r="F249" s="11"/>
      <c r="G249" s="69">
        <v>1</v>
      </c>
      <c r="H249" s="11">
        <v>1</v>
      </c>
      <c r="I249" s="11">
        <v>0</v>
      </c>
      <c r="J249" s="11">
        <v>0</v>
      </c>
      <c r="K249" s="12">
        <v>1</v>
      </c>
      <c r="L249" s="13"/>
      <c r="M249" s="14"/>
      <c r="N249" s="15"/>
      <c r="O249" s="15"/>
      <c r="P249" s="15"/>
      <c r="Q249" s="16"/>
      <c r="R249" s="13"/>
      <c r="S249" s="13"/>
      <c r="T249" s="12">
        <v>2</v>
      </c>
      <c r="U249" s="13"/>
      <c r="V249" s="14"/>
      <c r="W249" s="12"/>
      <c r="X249" s="13"/>
      <c r="Y249" s="14"/>
      <c r="Z249" s="11">
        <f t="shared" si="23"/>
        <v>0</v>
      </c>
      <c r="AA249" s="11">
        <f t="shared" si="24"/>
        <v>0</v>
      </c>
      <c r="AB249" s="11">
        <f t="shared" si="25"/>
        <v>0</v>
      </c>
      <c r="AC249" s="69">
        <f t="shared" si="26"/>
        <v>0</v>
      </c>
    </row>
    <row r="250" spans="1:29">
      <c r="A250" s="8" t="s">
        <v>529</v>
      </c>
      <c r="B250" s="9" t="s">
        <v>530</v>
      </c>
      <c r="C250" s="10"/>
      <c r="D250" s="11"/>
      <c r="E250" s="11"/>
      <c r="F250" s="11"/>
      <c r="G250" s="69">
        <v>0</v>
      </c>
      <c r="H250" s="11">
        <v>0</v>
      </c>
      <c r="I250" s="11">
        <v>0</v>
      </c>
      <c r="J250" s="11">
        <v>0</v>
      </c>
      <c r="K250" s="12"/>
      <c r="L250" s="13"/>
      <c r="M250" s="14">
        <v>1</v>
      </c>
      <c r="N250" s="15"/>
      <c r="O250" s="15"/>
      <c r="P250" s="15"/>
      <c r="Q250" s="16"/>
      <c r="R250" s="13"/>
      <c r="S250" s="13"/>
      <c r="T250" s="12"/>
      <c r="U250" s="13"/>
      <c r="V250" s="14">
        <v>1</v>
      </c>
      <c r="W250" s="12"/>
      <c r="X250" s="13"/>
      <c r="Y250" s="14"/>
      <c r="Z250" s="11">
        <v>0</v>
      </c>
      <c r="AA250" s="11">
        <v>0</v>
      </c>
      <c r="AB250" s="11">
        <v>0</v>
      </c>
      <c r="AC250" s="69">
        <v>0</v>
      </c>
    </row>
    <row r="251" spans="1:29">
      <c r="A251" s="8" t="s">
        <v>35</v>
      </c>
      <c r="B251" s="9" t="s">
        <v>36</v>
      </c>
      <c r="C251" s="10"/>
      <c r="D251" s="11"/>
      <c r="E251" s="11"/>
      <c r="F251" s="11"/>
      <c r="G251" s="69">
        <v>1</v>
      </c>
      <c r="H251" s="11">
        <v>1</v>
      </c>
      <c r="I251" s="11">
        <v>0</v>
      </c>
      <c r="J251" s="11">
        <v>0</v>
      </c>
      <c r="K251" s="12"/>
      <c r="L251" s="13"/>
      <c r="M251" s="14"/>
      <c r="N251" s="15"/>
      <c r="O251" s="15"/>
      <c r="P251" s="15"/>
      <c r="Q251" s="16"/>
      <c r="R251" s="13"/>
      <c r="S251" s="13"/>
      <c r="T251" s="12"/>
      <c r="U251" s="13"/>
      <c r="V251" s="14"/>
      <c r="W251" s="12"/>
      <c r="X251" s="13"/>
      <c r="Y251" s="14"/>
      <c r="Z251" s="11">
        <f t="shared" si="23"/>
        <v>1</v>
      </c>
      <c r="AA251" s="11">
        <f t="shared" si="24"/>
        <v>0</v>
      </c>
      <c r="AB251" s="11">
        <f t="shared" si="25"/>
        <v>0</v>
      </c>
      <c r="AC251" s="69">
        <f t="shared" si="26"/>
        <v>1</v>
      </c>
    </row>
    <row r="252" spans="1:29">
      <c r="A252" s="8" t="s">
        <v>37</v>
      </c>
      <c r="B252" s="9" t="s">
        <v>38</v>
      </c>
      <c r="C252" s="10"/>
      <c r="D252" s="11"/>
      <c r="E252" s="11"/>
      <c r="F252" s="11"/>
      <c r="G252" s="69">
        <v>2</v>
      </c>
      <c r="H252" s="11">
        <v>0</v>
      </c>
      <c r="I252" s="11">
        <v>2</v>
      </c>
      <c r="J252" s="11">
        <v>0</v>
      </c>
      <c r="K252" s="12"/>
      <c r="L252" s="13"/>
      <c r="M252" s="14"/>
      <c r="N252" s="15"/>
      <c r="O252" s="15"/>
      <c r="P252" s="15"/>
      <c r="Q252" s="16"/>
      <c r="R252" s="13"/>
      <c r="S252" s="13"/>
      <c r="T252" s="12"/>
      <c r="U252" s="13">
        <v>1</v>
      </c>
      <c r="V252" s="14"/>
      <c r="W252" s="12"/>
      <c r="X252" s="13"/>
      <c r="Y252" s="14"/>
      <c r="Z252" s="11">
        <f t="shared" si="23"/>
        <v>0</v>
      </c>
      <c r="AA252" s="11">
        <f t="shared" si="24"/>
        <v>1</v>
      </c>
      <c r="AB252" s="11">
        <f t="shared" si="25"/>
        <v>0</v>
      </c>
      <c r="AC252" s="69">
        <f t="shared" si="26"/>
        <v>1</v>
      </c>
    </row>
    <row r="253" spans="1:29">
      <c r="A253" s="8" t="s">
        <v>503</v>
      </c>
      <c r="B253" s="9" t="s">
        <v>504</v>
      </c>
      <c r="C253" s="10"/>
      <c r="D253" s="11"/>
      <c r="E253" s="11"/>
      <c r="F253" s="11"/>
      <c r="G253" s="69">
        <v>3</v>
      </c>
      <c r="H253" s="11">
        <v>0</v>
      </c>
      <c r="I253" s="11">
        <v>3</v>
      </c>
      <c r="J253" s="11">
        <v>0</v>
      </c>
      <c r="K253" s="12"/>
      <c r="L253" s="13"/>
      <c r="M253" s="14"/>
      <c r="N253" s="15"/>
      <c r="O253" s="15"/>
      <c r="P253" s="15"/>
      <c r="Q253" s="16"/>
      <c r="R253" s="13"/>
      <c r="S253" s="13"/>
      <c r="T253" s="12"/>
      <c r="U253" s="13">
        <v>3</v>
      </c>
      <c r="V253" s="14"/>
      <c r="W253" s="12"/>
      <c r="X253" s="13"/>
      <c r="Y253" s="14"/>
      <c r="Z253" s="11">
        <f t="shared" si="23"/>
        <v>0</v>
      </c>
      <c r="AA253" s="11">
        <f t="shared" si="24"/>
        <v>0</v>
      </c>
      <c r="AB253" s="11">
        <f t="shared" si="25"/>
        <v>0</v>
      </c>
      <c r="AC253" s="69">
        <f t="shared" si="26"/>
        <v>0</v>
      </c>
    </row>
    <row r="254" spans="1:29">
      <c r="A254" s="8" t="s">
        <v>39</v>
      </c>
      <c r="B254" s="9" t="s">
        <v>499</v>
      </c>
      <c r="C254" s="10"/>
      <c r="D254" s="11"/>
      <c r="E254" s="11"/>
      <c r="F254" s="11"/>
      <c r="G254" s="69">
        <v>1</v>
      </c>
      <c r="H254" s="11">
        <v>1</v>
      </c>
      <c r="I254" s="11">
        <v>0</v>
      </c>
      <c r="J254" s="11">
        <v>0</v>
      </c>
      <c r="K254" s="12"/>
      <c r="L254" s="13"/>
      <c r="M254" s="14"/>
      <c r="N254" s="15"/>
      <c r="O254" s="15"/>
      <c r="P254" s="15"/>
      <c r="Q254" s="16"/>
      <c r="R254" s="13"/>
      <c r="S254" s="13"/>
      <c r="T254" s="12"/>
      <c r="U254" s="13"/>
      <c r="V254" s="14"/>
      <c r="W254" s="12"/>
      <c r="X254" s="13"/>
      <c r="Y254" s="14"/>
      <c r="Z254" s="11">
        <f t="shared" si="23"/>
        <v>1</v>
      </c>
      <c r="AA254" s="11">
        <f t="shared" si="24"/>
        <v>0</v>
      </c>
      <c r="AB254" s="11">
        <f t="shared" si="25"/>
        <v>0</v>
      </c>
      <c r="AC254" s="69">
        <f t="shared" si="26"/>
        <v>1</v>
      </c>
    </row>
    <row r="255" spans="1:29">
      <c r="A255" s="8" t="s">
        <v>40</v>
      </c>
      <c r="B255" s="9" t="s">
        <v>500</v>
      </c>
      <c r="C255" s="10"/>
      <c r="D255" s="11"/>
      <c r="E255" s="11"/>
      <c r="F255" s="11"/>
      <c r="G255" s="69">
        <v>4</v>
      </c>
      <c r="H255" s="11">
        <v>1</v>
      </c>
      <c r="I255" s="11">
        <v>1</v>
      </c>
      <c r="J255" s="11">
        <v>2</v>
      </c>
      <c r="K255" s="12"/>
      <c r="L255" s="13"/>
      <c r="M255" s="14"/>
      <c r="N255" s="15"/>
      <c r="O255" s="15"/>
      <c r="P255" s="15"/>
      <c r="Q255" s="16"/>
      <c r="R255" s="13"/>
      <c r="S255" s="13"/>
      <c r="T255" s="12"/>
      <c r="U255" s="13"/>
      <c r="V255" s="14"/>
      <c r="W255" s="12"/>
      <c r="X255" s="13"/>
      <c r="Y255" s="14"/>
      <c r="Z255" s="11">
        <f t="shared" si="23"/>
        <v>1</v>
      </c>
      <c r="AA255" s="11">
        <f t="shared" si="24"/>
        <v>1</v>
      </c>
      <c r="AB255" s="11">
        <f t="shared" si="25"/>
        <v>2</v>
      </c>
      <c r="AC255" s="69">
        <f t="shared" si="26"/>
        <v>4</v>
      </c>
    </row>
    <row r="256" spans="1:29">
      <c r="A256" s="8" t="s">
        <v>41</v>
      </c>
      <c r="B256" s="9" t="s">
        <v>42</v>
      </c>
      <c r="C256" s="10"/>
      <c r="D256" s="11"/>
      <c r="E256" s="11"/>
      <c r="F256" s="11"/>
      <c r="G256" s="69">
        <v>2</v>
      </c>
      <c r="H256" s="11">
        <v>2</v>
      </c>
      <c r="I256" s="11">
        <v>0</v>
      </c>
      <c r="J256" s="11">
        <v>0</v>
      </c>
      <c r="K256" s="12"/>
      <c r="L256" s="13"/>
      <c r="M256" s="14"/>
      <c r="N256" s="15"/>
      <c r="O256" s="15"/>
      <c r="P256" s="15"/>
      <c r="Q256" s="16"/>
      <c r="R256" s="13"/>
      <c r="S256" s="13"/>
      <c r="T256" s="12"/>
      <c r="U256" s="13"/>
      <c r="V256" s="14"/>
      <c r="W256" s="12"/>
      <c r="X256" s="13"/>
      <c r="Y256" s="14"/>
      <c r="Z256" s="11">
        <f t="shared" si="23"/>
        <v>2</v>
      </c>
      <c r="AA256" s="11">
        <f t="shared" si="24"/>
        <v>0</v>
      </c>
      <c r="AB256" s="11">
        <f t="shared" si="25"/>
        <v>0</v>
      </c>
      <c r="AC256" s="69">
        <f t="shared" si="26"/>
        <v>2</v>
      </c>
    </row>
    <row r="257" spans="1:35">
      <c r="A257" s="8" t="s">
        <v>43</v>
      </c>
      <c r="B257" s="9" t="s">
        <v>44</v>
      </c>
      <c r="C257" s="10"/>
      <c r="D257" s="11"/>
      <c r="E257" s="11"/>
      <c r="F257" s="11"/>
      <c r="G257" s="69">
        <v>1</v>
      </c>
      <c r="H257" s="11">
        <v>0</v>
      </c>
      <c r="I257" s="11">
        <v>0</v>
      </c>
      <c r="J257" s="11">
        <v>1</v>
      </c>
      <c r="K257" s="12"/>
      <c r="L257" s="13"/>
      <c r="M257" s="14"/>
      <c r="N257" s="15"/>
      <c r="O257" s="15"/>
      <c r="P257" s="15"/>
      <c r="Q257" s="16"/>
      <c r="R257" s="13"/>
      <c r="S257" s="13"/>
      <c r="T257" s="12"/>
      <c r="U257" s="13"/>
      <c r="V257" s="14"/>
      <c r="W257" s="12"/>
      <c r="X257" s="13"/>
      <c r="Y257" s="14"/>
      <c r="Z257" s="11">
        <f t="shared" si="23"/>
        <v>0</v>
      </c>
      <c r="AA257" s="11">
        <f t="shared" si="24"/>
        <v>0</v>
      </c>
      <c r="AB257" s="11">
        <f t="shared" si="25"/>
        <v>1</v>
      </c>
      <c r="AC257" s="69">
        <f t="shared" si="26"/>
        <v>1</v>
      </c>
    </row>
    <row r="258" spans="1:35">
      <c r="A258" s="8" t="s">
        <v>55</v>
      </c>
      <c r="B258" s="9" t="s">
        <v>56</v>
      </c>
      <c r="C258" s="10"/>
      <c r="D258" s="11"/>
      <c r="E258" s="11"/>
      <c r="F258" s="11"/>
      <c r="G258" s="69">
        <v>2</v>
      </c>
      <c r="H258" s="11">
        <v>0</v>
      </c>
      <c r="I258" s="11">
        <v>0</v>
      </c>
      <c r="J258" s="11">
        <v>2</v>
      </c>
      <c r="K258" s="12"/>
      <c r="L258" s="13"/>
      <c r="M258" s="14"/>
      <c r="N258" s="15"/>
      <c r="O258" s="15"/>
      <c r="P258" s="15"/>
      <c r="Q258" s="16"/>
      <c r="R258" s="13"/>
      <c r="S258" s="13"/>
      <c r="T258" s="12"/>
      <c r="U258" s="13"/>
      <c r="V258" s="14"/>
      <c r="W258" s="12"/>
      <c r="X258" s="13"/>
      <c r="Y258" s="14"/>
      <c r="Z258" s="11">
        <f t="shared" si="23"/>
        <v>0</v>
      </c>
      <c r="AA258" s="11">
        <f t="shared" si="24"/>
        <v>0</v>
      </c>
      <c r="AB258" s="11">
        <f t="shared" si="25"/>
        <v>2</v>
      </c>
      <c r="AC258" s="69">
        <f t="shared" si="26"/>
        <v>2</v>
      </c>
    </row>
    <row r="259" spans="1:35">
      <c r="A259" s="8" t="s">
        <v>57</v>
      </c>
      <c r="B259" s="9" t="s">
        <v>58</v>
      </c>
      <c r="C259" s="10"/>
      <c r="D259" s="11"/>
      <c r="E259" s="11"/>
      <c r="F259" s="11"/>
      <c r="G259" s="69">
        <v>1</v>
      </c>
      <c r="H259" s="11">
        <v>0</v>
      </c>
      <c r="I259" s="11">
        <v>1</v>
      </c>
      <c r="J259" s="11">
        <v>0</v>
      </c>
      <c r="K259" s="12"/>
      <c r="L259" s="13"/>
      <c r="M259" s="14"/>
      <c r="N259" s="15"/>
      <c r="O259" s="15"/>
      <c r="P259" s="15"/>
      <c r="Q259" s="16"/>
      <c r="R259" s="13"/>
      <c r="S259" s="13"/>
      <c r="T259" s="12"/>
      <c r="U259" s="13"/>
      <c r="V259" s="14"/>
      <c r="W259" s="12"/>
      <c r="X259" s="13"/>
      <c r="Y259" s="14"/>
      <c r="Z259" s="11">
        <f>SUM(H259+K259+N259-Q259-T259-W259)</f>
        <v>0</v>
      </c>
      <c r="AA259" s="11">
        <f>SUM(I259+L259+O259-R259-U259-X259)</f>
        <v>1</v>
      </c>
      <c r="AB259" s="11">
        <f>SUM(J259+M259+P259-S259-V259-Y259)</f>
        <v>0</v>
      </c>
      <c r="AC259" s="69">
        <f t="shared" si="26"/>
        <v>1</v>
      </c>
    </row>
    <row r="260" spans="1:35">
      <c r="A260" s="39"/>
      <c r="B260" s="9"/>
      <c r="C260" s="10"/>
      <c r="D260" s="11"/>
      <c r="E260" s="11"/>
      <c r="F260" s="11"/>
      <c r="G260" s="69"/>
      <c r="H260" s="11"/>
      <c r="I260" s="11"/>
      <c r="J260" s="11"/>
      <c r="K260" s="12"/>
      <c r="L260" s="13"/>
      <c r="M260" s="14"/>
      <c r="N260" s="15"/>
      <c r="O260" s="15"/>
      <c r="P260" s="15"/>
      <c r="Q260" s="16"/>
      <c r="R260" s="13"/>
      <c r="S260" s="13"/>
      <c r="T260" s="12"/>
      <c r="U260" s="13"/>
      <c r="V260" s="14"/>
      <c r="W260" s="12"/>
      <c r="X260" s="13"/>
      <c r="Y260" s="14"/>
      <c r="Z260" s="11"/>
      <c r="AA260" s="11"/>
      <c r="AB260" s="11"/>
      <c r="AC260" s="69"/>
    </row>
    <row r="261" spans="1:35">
      <c r="A261" s="17" t="s">
        <v>27</v>
      </c>
      <c r="B261" s="18"/>
      <c r="C261" s="19"/>
      <c r="D261" s="20"/>
      <c r="E261" s="20"/>
      <c r="F261" s="20"/>
      <c r="G261" s="70">
        <f>COUNTIF(G247:G260,"&gt;0")</f>
        <v>12</v>
      </c>
      <c r="H261" s="72"/>
      <c r="I261" s="72"/>
      <c r="J261" s="73"/>
      <c r="K261" s="21"/>
      <c r="L261" s="22"/>
      <c r="M261" s="23"/>
      <c r="N261" s="22"/>
      <c r="O261" s="22"/>
      <c r="P261" s="22"/>
      <c r="Q261" s="24"/>
      <c r="R261" s="22"/>
      <c r="S261" s="22"/>
      <c r="T261" s="21"/>
      <c r="U261" s="22"/>
      <c r="V261" s="23"/>
      <c r="W261" s="21"/>
      <c r="X261" s="22"/>
      <c r="Y261" s="23"/>
      <c r="Z261" s="71"/>
      <c r="AA261" s="72"/>
      <c r="AB261" s="72"/>
      <c r="AC261" s="70">
        <f>COUNTIF(AC247:AC260,"&gt;0")</f>
        <v>10</v>
      </c>
    </row>
    <row r="262" spans="1:35" ht="13.5" thickBot="1">
      <c r="A262" s="47" t="s">
        <v>28</v>
      </c>
      <c r="B262" s="48"/>
      <c r="C262" s="49"/>
      <c r="D262" s="50"/>
      <c r="E262" s="50"/>
      <c r="F262" s="50"/>
      <c r="G262" s="84">
        <f>SUM(H262:J262)</f>
        <v>20</v>
      </c>
      <c r="H262" s="85">
        <f t="shared" ref="H262:P262" si="27">SUM(H247:H260)</f>
        <v>7</v>
      </c>
      <c r="I262" s="85">
        <f t="shared" si="27"/>
        <v>7</v>
      </c>
      <c r="J262" s="85">
        <f t="shared" si="27"/>
        <v>6</v>
      </c>
      <c r="K262" s="86">
        <f t="shared" si="27"/>
        <v>1</v>
      </c>
      <c r="L262" s="85">
        <f t="shared" si="27"/>
        <v>0</v>
      </c>
      <c r="M262" s="87">
        <f t="shared" si="27"/>
        <v>1</v>
      </c>
      <c r="N262" s="85">
        <f t="shared" si="27"/>
        <v>0</v>
      </c>
      <c r="O262" s="85">
        <f t="shared" si="27"/>
        <v>0</v>
      </c>
      <c r="P262" s="85">
        <f t="shared" si="27"/>
        <v>0</v>
      </c>
      <c r="Q262" s="88">
        <v>0</v>
      </c>
      <c r="R262" s="85">
        <v>0</v>
      </c>
      <c r="S262" s="85">
        <v>0</v>
      </c>
      <c r="T262" s="86">
        <f>SUM(T247:T260)</f>
        <v>2</v>
      </c>
      <c r="U262" s="85">
        <f>SUM(U247:U260)</f>
        <v>4</v>
      </c>
      <c r="V262" s="87">
        <f>SUM(V247:V260)</f>
        <v>1</v>
      </c>
      <c r="W262" s="86">
        <v>0</v>
      </c>
      <c r="X262" s="85">
        <v>0</v>
      </c>
      <c r="Y262" s="87">
        <v>0</v>
      </c>
      <c r="Z262" s="85">
        <f>SUM(Z247:Z260)</f>
        <v>6</v>
      </c>
      <c r="AA262" s="85">
        <f>SUM(AA247:AA260)</f>
        <v>3</v>
      </c>
      <c r="AB262" s="85">
        <f>SUM(AB247:AB260)</f>
        <v>6</v>
      </c>
      <c r="AC262" s="89">
        <f>SUM(AC247:AC260)</f>
        <v>15</v>
      </c>
    </row>
    <row r="263" spans="1:35">
      <c r="A263" s="44"/>
      <c r="B263" s="45"/>
      <c r="C263" s="4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</row>
    <row r="264" spans="1:35">
      <c r="A264" s="35" t="s">
        <v>332</v>
      </c>
      <c r="B264" s="36"/>
      <c r="C264" s="37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4"/>
    </row>
    <row r="265" spans="1:35">
      <c r="A265" s="8" t="s">
        <v>333</v>
      </c>
      <c r="B265" s="9" t="s">
        <v>334</v>
      </c>
      <c r="C265" s="10"/>
      <c r="D265" s="11"/>
      <c r="E265" s="11"/>
      <c r="F265" s="11"/>
      <c r="G265" s="69">
        <v>15</v>
      </c>
      <c r="H265" s="11">
        <v>0</v>
      </c>
      <c r="I265" s="11">
        <v>0</v>
      </c>
      <c r="J265" s="11">
        <v>15</v>
      </c>
      <c r="K265" s="12"/>
      <c r="L265" s="13"/>
      <c r="M265" s="14"/>
      <c r="N265" s="15"/>
      <c r="O265" s="15"/>
      <c r="P265" s="15"/>
      <c r="Q265" s="16"/>
      <c r="R265" s="13"/>
      <c r="S265" s="13"/>
      <c r="T265" s="12"/>
      <c r="U265" s="13"/>
      <c r="V265" s="14"/>
      <c r="W265" s="12"/>
      <c r="X265" s="13"/>
      <c r="Y265" s="14"/>
      <c r="Z265" s="11">
        <f>SUM(H265+K265+N265-Q265-T265-W265)</f>
        <v>0</v>
      </c>
      <c r="AA265" s="11">
        <f>SUM(I265+L265+O265-R265-U265-X265)</f>
        <v>0</v>
      </c>
      <c r="AB265" s="11">
        <f>SUM(J265+M265+P265-S265-V265-Y265)</f>
        <v>15</v>
      </c>
      <c r="AC265" s="69">
        <f>SUM(Z265+AA265+AB265)</f>
        <v>15</v>
      </c>
      <c r="AE265" s="68"/>
      <c r="AF265" s="68"/>
      <c r="AG265" s="68"/>
      <c r="AH265" s="68"/>
      <c r="AI265" s="68"/>
    </row>
    <row r="266" spans="1:35">
      <c r="A266" s="8" t="s">
        <v>335</v>
      </c>
      <c r="B266" s="9" t="s">
        <v>336</v>
      </c>
      <c r="C266" s="10"/>
      <c r="D266" s="11"/>
      <c r="E266" s="11"/>
      <c r="F266" s="11"/>
      <c r="G266" s="69">
        <v>36</v>
      </c>
      <c r="H266" s="11">
        <v>0</v>
      </c>
      <c r="I266" s="11">
        <v>0</v>
      </c>
      <c r="J266" s="11">
        <v>36</v>
      </c>
      <c r="K266" s="12"/>
      <c r="L266" s="13"/>
      <c r="M266" s="14"/>
      <c r="N266" s="15"/>
      <c r="O266" s="15"/>
      <c r="P266" s="15">
        <v>40</v>
      </c>
      <c r="Q266" s="16"/>
      <c r="R266" s="13"/>
      <c r="S266" s="13"/>
      <c r="T266" s="12"/>
      <c r="U266" s="13"/>
      <c r="V266" s="14"/>
      <c r="W266" s="12"/>
      <c r="X266" s="13"/>
      <c r="Y266" s="14">
        <v>12</v>
      </c>
      <c r="Z266" s="11">
        <f t="shared" ref="Z266:Z301" si="28">SUM(H266+K266+N266-Q266-T266-W266)</f>
        <v>0</v>
      </c>
      <c r="AA266" s="11">
        <f t="shared" ref="AA266:AA303" si="29">SUM(I266+L266+O266-R266-U266-X266)</f>
        <v>0</v>
      </c>
      <c r="AB266" s="11">
        <f t="shared" ref="AB266:AB303" si="30">SUM(J266+M266+P266-S266-V266-Y266)</f>
        <v>64</v>
      </c>
      <c r="AC266" s="69">
        <f t="shared" ref="AC266:AC303" si="31">SUM(Z266+AA266+AB266)</f>
        <v>64</v>
      </c>
      <c r="AE266" s="68"/>
      <c r="AF266" s="68"/>
      <c r="AG266" s="68"/>
      <c r="AH266" s="68"/>
      <c r="AI266" s="68"/>
    </row>
    <row r="267" spans="1:35">
      <c r="A267" s="8" t="s">
        <v>339</v>
      </c>
      <c r="B267" s="9" t="s">
        <v>340</v>
      </c>
      <c r="C267" s="10"/>
      <c r="D267" s="11"/>
      <c r="E267" s="11"/>
      <c r="F267" s="11"/>
      <c r="G267" s="69">
        <v>12</v>
      </c>
      <c r="H267" s="11">
        <v>0</v>
      </c>
      <c r="I267" s="11">
        <v>0</v>
      </c>
      <c r="J267" s="11">
        <v>12</v>
      </c>
      <c r="K267" s="12"/>
      <c r="L267" s="13"/>
      <c r="M267" s="14"/>
      <c r="N267" s="15"/>
      <c r="O267" s="15"/>
      <c r="P267" s="15"/>
      <c r="Q267" s="16"/>
      <c r="R267" s="13"/>
      <c r="S267" s="13"/>
      <c r="T267" s="12"/>
      <c r="U267" s="13"/>
      <c r="V267" s="14"/>
      <c r="W267" s="12"/>
      <c r="X267" s="13"/>
      <c r="Y267" s="14"/>
      <c r="Z267" s="11">
        <f t="shared" si="28"/>
        <v>0</v>
      </c>
      <c r="AA267" s="11">
        <f t="shared" si="29"/>
        <v>0</v>
      </c>
      <c r="AB267" s="11">
        <f t="shared" si="30"/>
        <v>12</v>
      </c>
      <c r="AC267" s="69">
        <f t="shared" si="31"/>
        <v>12</v>
      </c>
      <c r="AE267" s="68"/>
      <c r="AF267" s="68"/>
      <c r="AG267" s="68"/>
      <c r="AH267" s="68"/>
      <c r="AI267" s="68"/>
    </row>
    <row r="268" spans="1:35">
      <c r="A268" s="8" t="s">
        <v>602</v>
      </c>
      <c r="B268" s="9" t="s">
        <v>603</v>
      </c>
      <c r="C268" s="10"/>
      <c r="D268" s="11"/>
      <c r="E268" s="11"/>
      <c r="F268" s="11"/>
      <c r="G268" s="69">
        <v>0</v>
      </c>
      <c r="H268" s="11">
        <v>0</v>
      </c>
      <c r="I268" s="11">
        <v>0</v>
      </c>
      <c r="J268" s="11">
        <v>0</v>
      </c>
      <c r="K268" s="12"/>
      <c r="L268" s="13"/>
      <c r="M268" s="14">
        <v>40</v>
      </c>
      <c r="N268" s="15"/>
      <c r="O268" s="15"/>
      <c r="P268" s="15"/>
      <c r="Q268" s="16"/>
      <c r="R268" s="13"/>
      <c r="S268" s="13"/>
      <c r="T268" s="12"/>
      <c r="U268" s="13"/>
      <c r="V268" s="14"/>
      <c r="W268" s="12"/>
      <c r="X268" s="13"/>
      <c r="Y268" s="14"/>
      <c r="Z268" s="11">
        <v>0</v>
      </c>
      <c r="AA268" s="11">
        <v>0</v>
      </c>
      <c r="AB268" s="11">
        <v>40</v>
      </c>
      <c r="AC268" s="69">
        <v>40</v>
      </c>
      <c r="AE268" s="68"/>
      <c r="AF268" s="68"/>
      <c r="AG268" s="68"/>
      <c r="AH268" s="68"/>
      <c r="AI268" s="68"/>
    </row>
    <row r="269" spans="1:35">
      <c r="A269" s="8" t="s">
        <v>341</v>
      </c>
      <c r="B269" s="9" t="s">
        <v>342</v>
      </c>
      <c r="C269" s="10"/>
      <c r="D269" s="11"/>
      <c r="E269" s="11"/>
      <c r="F269" s="11"/>
      <c r="G269" s="69">
        <v>58</v>
      </c>
      <c r="H269" s="11">
        <v>0</v>
      </c>
      <c r="I269" s="11">
        <v>0</v>
      </c>
      <c r="J269" s="11">
        <v>58</v>
      </c>
      <c r="K269" s="12"/>
      <c r="L269" s="13"/>
      <c r="M269" s="14">
        <v>100</v>
      </c>
      <c r="N269" s="15"/>
      <c r="O269" s="15"/>
      <c r="P269" s="15"/>
      <c r="Q269" s="16"/>
      <c r="R269" s="13"/>
      <c r="S269" s="13"/>
      <c r="T269" s="12"/>
      <c r="U269" s="13"/>
      <c r="V269" s="14">
        <v>12</v>
      </c>
      <c r="W269" s="12"/>
      <c r="X269" s="13"/>
      <c r="Y269" s="14"/>
      <c r="Z269" s="11">
        <f t="shared" si="28"/>
        <v>0</v>
      </c>
      <c r="AA269" s="11">
        <f t="shared" si="29"/>
        <v>0</v>
      </c>
      <c r="AB269" s="11">
        <f t="shared" si="30"/>
        <v>146</v>
      </c>
      <c r="AC269" s="69">
        <f t="shared" si="31"/>
        <v>146</v>
      </c>
      <c r="AE269" s="68"/>
      <c r="AF269" s="68"/>
      <c r="AG269" s="68"/>
      <c r="AH269" s="68"/>
      <c r="AI269" s="68"/>
    </row>
    <row r="270" spans="1:35">
      <c r="A270" s="8" t="s">
        <v>474</v>
      </c>
      <c r="B270" s="9" t="s">
        <v>475</v>
      </c>
      <c r="C270" s="10"/>
      <c r="D270" s="11"/>
      <c r="E270" s="11"/>
      <c r="F270" s="11"/>
      <c r="G270" s="69">
        <v>42</v>
      </c>
      <c r="H270" s="11">
        <v>0</v>
      </c>
      <c r="I270" s="11">
        <v>0</v>
      </c>
      <c r="J270" s="11">
        <v>42</v>
      </c>
      <c r="K270" s="12"/>
      <c r="L270" s="13"/>
      <c r="M270" s="14"/>
      <c r="N270" s="15"/>
      <c r="O270" s="15"/>
      <c r="P270" s="15"/>
      <c r="Q270" s="16"/>
      <c r="R270" s="13"/>
      <c r="S270" s="13"/>
      <c r="T270" s="12"/>
      <c r="U270" s="13"/>
      <c r="V270" s="14"/>
      <c r="W270" s="12"/>
      <c r="X270" s="13"/>
      <c r="Y270" s="14"/>
      <c r="Z270" s="11">
        <f t="shared" si="28"/>
        <v>0</v>
      </c>
      <c r="AA270" s="11">
        <f t="shared" si="29"/>
        <v>0</v>
      </c>
      <c r="AB270" s="11">
        <v>42</v>
      </c>
      <c r="AC270" s="69">
        <v>42</v>
      </c>
      <c r="AE270" s="68"/>
      <c r="AF270" s="68"/>
      <c r="AG270" s="68"/>
      <c r="AH270" s="68"/>
      <c r="AI270" s="68"/>
    </row>
    <row r="271" spans="1:35">
      <c r="A271" s="8" t="s">
        <v>337</v>
      </c>
      <c r="B271" s="9" t="s">
        <v>338</v>
      </c>
      <c r="C271" s="10"/>
      <c r="D271" s="11"/>
      <c r="E271" s="11"/>
      <c r="F271" s="11"/>
      <c r="G271" s="69">
        <v>0</v>
      </c>
      <c r="H271" s="11">
        <v>0</v>
      </c>
      <c r="I271" s="11">
        <v>0</v>
      </c>
      <c r="J271" s="11">
        <v>0</v>
      </c>
      <c r="K271" s="12"/>
      <c r="L271" s="13"/>
      <c r="M271" s="14">
        <v>60</v>
      </c>
      <c r="N271" s="15"/>
      <c r="O271" s="15"/>
      <c r="P271" s="15"/>
      <c r="Q271" s="16"/>
      <c r="R271" s="13"/>
      <c r="S271" s="13"/>
      <c r="T271" s="12"/>
      <c r="U271" s="13"/>
      <c r="V271" s="14">
        <v>5</v>
      </c>
      <c r="W271" s="12"/>
      <c r="X271" s="13"/>
      <c r="Y271" s="14"/>
      <c r="Z271" s="11">
        <f t="shared" si="28"/>
        <v>0</v>
      </c>
      <c r="AA271" s="11">
        <f t="shared" si="29"/>
        <v>0</v>
      </c>
      <c r="AB271" s="11">
        <v>55</v>
      </c>
      <c r="AC271" s="69">
        <v>55</v>
      </c>
      <c r="AE271" s="68"/>
      <c r="AF271" s="68"/>
      <c r="AG271" s="68"/>
      <c r="AH271" s="68"/>
      <c r="AI271" s="68"/>
    </row>
    <row r="272" spans="1:35">
      <c r="A272" s="8" t="s">
        <v>587</v>
      </c>
      <c r="B272" s="9" t="s">
        <v>588</v>
      </c>
      <c r="C272" s="10"/>
      <c r="D272" s="11"/>
      <c r="E272" s="11"/>
      <c r="F272" s="11"/>
      <c r="G272" s="69">
        <v>0</v>
      </c>
      <c r="H272" s="11">
        <v>0</v>
      </c>
      <c r="I272" s="11">
        <v>0</v>
      </c>
      <c r="J272" s="11">
        <v>0</v>
      </c>
      <c r="K272" s="12"/>
      <c r="L272" s="13"/>
      <c r="M272" s="14">
        <v>60</v>
      </c>
      <c r="N272" s="15"/>
      <c r="O272" s="15"/>
      <c r="P272" s="15"/>
      <c r="Q272" s="16"/>
      <c r="R272" s="13"/>
      <c r="S272" s="13"/>
      <c r="T272" s="12"/>
      <c r="U272" s="13"/>
      <c r="V272" s="14"/>
      <c r="W272" s="12"/>
      <c r="X272" s="13"/>
      <c r="Y272" s="14"/>
      <c r="Z272" s="11">
        <f t="shared" si="28"/>
        <v>0</v>
      </c>
      <c r="AA272" s="11">
        <f t="shared" si="29"/>
        <v>0</v>
      </c>
      <c r="AB272" s="11">
        <v>60</v>
      </c>
      <c r="AC272" s="69">
        <v>60</v>
      </c>
      <c r="AE272" s="68"/>
      <c r="AF272" s="68"/>
      <c r="AG272" s="68"/>
      <c r="AH272" s="68"/>
      <c r="AI272" s="68"/>
    </row>
    <row r="273" spans="1:35">
      <c r="A273" s="8" t="s">
        <v>343</v>
      </c>
      <c r="B273" s="9" t="s">
        <v>344</v>
      </c>
      <c r="C273" s="10"/>
      <c r="D273" s="11"/>
      <c r="E273" s="11"/>
      <c r="F273" s="11"/>
      <c r="G273" s="69">
        <v>20</v>
      </c>
      <c r="H273" s="11">
        <v>0</v>
      </c>
      <c r="I273" s="11">
        <v>0</v>
      </c>
      <c r="J273" s="11">
        <v>20</v>
      </c>
      <c r="K273" s="12"/>
      <c r="L273" s="13"/>
      <c r="M273" s="14"/>
      <c r="N273" s="15"/>
      <c r="O273" s="15"/>
      <c r="P273" s="15"/>
      <c r="Q273" s="16"/>
      <c r="R273" s="13"/>
      <c r="S273" s="13"/>
      <c r="T273" s="12"/>
      <c r="U273" s="13"/>
      <c r="V273" s="14"/>
      <c r="W273" s="12"/>
      <c r="X273" s="13"/>
      <c r="Y273" s="14"/>
      <c r="Z273" s="11">
        <f t="shared" si="28"/>
        <v>0</v>
      </c>
      <c r="AA273" s="11">
        <f t="shared" si="29"/>
        <v>0</v>
      </c>
      <c r="AB273" s="11">
        <f t="shared" si="30"/>
        <v>20</v>
      </c>
      <c r="AC273" s="69">
        <f t="shared" si="31"/>
        <v>20</v>
      </c>
      <c r="AE273" s="68"/>
      <c r="AF273" s="68"/>
      <c r="AG273" s="68"/>
      <c r="AH273" s="68"/>
      <c r="AI273" s="68"/>
    </row>
    <row r="274" spans="1:35">
      <c r="A274" s="8" t="s">
        <v>470</v>
      </c>
      <c r="B274" s="9" t="s">
        <v>471</v>
      </c>
      <c r="C274" s="10"/>
      <c r="D274" s="11"/>
      <c r="E274" s="11"/>
      <c r="F274" s="11"/>
      <c r="G274" s="69">
        <v>38</v>
      </c>
      <c r="H274" s="11">
        <v>0</v>
      </c>
      <c r="I274" s="11">
        <v>0</v>
      </c>
      <c r="J274" s="11">
        <v>38</v>
      </c>
      <c r="K274" s="12"/>
      <c r="L274" s="13"/>
      <c r="M274" s="14"/>
      <c r="N274" s="15"/>
      <c r="O274" s="15"/>
      <c r="P274" s="15"/>
      <c r="Q274" s="16"/>
      <c r="R274" s="13"/>
      <c r="S274" s="13"/>
      <c r="T274" s="12"/>
      <c r="U274" s="13"/>
      <c r="V274" s="14"/>
      <c r="W274" s="12"/>
      <c r="X274" s="13"/>
      <c r="Y274" s="14"/>
      <c r="Z274" s="11">
        <f t="shared" si="28"/>
        <v>0</v>
      </c>
      <c r="AA274" s="11">
        <f t="shared" si="29"/>
        <v>0</v>
      </c>
      <c r="AB274" s="11">
        <f t="shared" si="30"/>
        <v>38</v>
      </c>
      <c r="AC274" s="69">
        <f t="shared" si="31"/>
        <v>38</v>
      </c>
      <c r="AE274" s="68"/>
      <c r="AF274" s="68"/>
      <c r="AG274" s="68"/>
      <c r="AH274" s="68"/>
      <c r="AI274" s="68"/>
    </row>
    <row r="275" spans="1:35">
      <c r="A275" s="8" t="s">
        <v>472</v>
      </c>
      <c r="B275" s="9" t="s">
        <v>473</v>
      </c>
      <c r="C275" s="10"/>
      <c r="D275" s="11"/>
      <c r="E275" s="11"/>
      <c r="F275" s="11"/>
      <c r="G275" s="69">
        <v>66</v>
      </c>
      <c r="H275" s="11">
        <v>0</v>
      </c>
      <c r="I275" s="11">
        <v>0</v>
      </c>
      <c r="J275" s="11">
        <v>66</v>
      </c>
      <c r="K275" s="12"/>
      <c r="L275" s="13"/>
      <c r="M275" s="14"/>
      <c r="N275" s="15"/>
      <c r="O275" s="15"/>
      <c r="P275" s="15"/>
      <c r="Q275" s="16"/>
      <c r="R275" s="13"/>
      <c r="S275" s="13"/>
      <c r="T275" s="12"/>
      <c r="U275" s="13"/>
      <c r="V275" s="14">
        <v>4</v>
      </c>
      <c r="W275" s="12"/>
      <c r="X275" s="13"/>
      <c r="Y275" s="14"/>
      <c r="Z275" s="11">
        <f t="shared" si="28"/>
        <v>0</v>
      </c>
      <c r="AA275" s="11">
        <f t="shared" si="29"/>
        <v>0</v>
      </c>
      <c r="AB275" s="11">
        <v>94</v>
      </c>
      <c r="AC275" s="69">
        <v>94</v>
      </c>
      <c r="AE275" s="68"/>
      <c r="AF275" s="68"/>
      <c r="AG275" s="68"/>
      <c r="AH275" s="68"/>
      <c r="AI275" s="68"/>
    </row>
    <row r="276" spans="1:35">
      <c r="A276" s="8" t="s">
        <v>589</v>
      </c>
      <c r="B276" s="9" t="s">
        <v>592</v>
      </c>
      <c r="C276" s="10"/>
      <c r="D276" s="11"/>
      <c r="E276" s="11"/>
      <c r="F276" s="11"/>
      <c r="G276" s="69">
        <v>0</v>
      </c>
      <c r="H276" s="11">
        <v>0</v>
      </c>
      <c r="I276" s="11">
        <v>0</v>
      </c>
      <c r="J276" s="11">
        <v>0</v>
      </c>
      <c r="K276" s="12"/>
      <c r="L276" s="13"/>
      <c r="M276" s="14">
        <v>60</v>
      </c>
      <c r="N276" s="15"/>
      <c r="O276" s="15"/>
      <c r="P276" s="15"/>
      <c r="Q276" s="16"/>
      <c r="R276" s="13"/>
      <c r="S276" s="13"/>
      <c r="T276" s="12"/>
      <c r="U276" s="13"/>
      <c r="V276" s="14">
        <v>3</v>
      </c>
      <c r="W276" s="12"/>
      <c r="X276" s="13"/>
      <c r="Y276" s="14"/>
      <c r="Z276" s="11">
        <f t="shared" si="28"/>
        <v>0</v>
      </c>
      <c r="AA276" s="11">
        <f t="shared" si="29"/>
        <v>0</v>
      </c>
      <c r="AB276" s="11">
        <v>57</v>
      </c>
      <c r="AC276" s="69">
        <v>57</v>
      </c>
      <c r="AE276" s="68"/>
      <c r="AF276" s="68"/>
      <c r="AG276" s="68"/>
      <c r="AH276" s="68"/>
      <c r="AI276" s="68"/>
    </row>
    <row r="277" spans="1:35">
      <c r="A277" s="8" t="s">
        <v>590</v>
      </c>
      <c r="B277" s="9" t="s">
        <v>591</v>
      </c>
      <c r="C277" s="10"/>
      <c r="D277" s="11"/>
      <c r="E277" s="11"/>
      <c r="F277" s="11"/>
      <c r="G277" s="69">
        <v>0</v>
      </c>
      <c r="H277" s="11">
        <v>0</v>
      </c>
      <c r="I277" s="11">
        <v>0</v>
      </c>
      <c r="J277" s="11">
        <v>0</v>
      </c>
      <c r="K277" s="12"/>
      <c r="L277" s="13"/>
      <c r="M277" s="14">
        <v>60</v>
      </c>
      <c r="N277" s="15"/>
      <c r="O277" s="15"/>
      <c r="P277" s="15"/>
      <c r="Q277" s="16"/>
      <c r="R277" s="13"/>
      <c r="S277" s="13"/>
      <c r="T277" s="12"/>
      <c r="U277" s="13"/>
      <c r="V277" s="14">
        <v>5</v>
      </c>
      <c r="W277" s="12"/>
      <c r="X277" s="13"/>
      <c r="Y277" s="14"/>
      <c r="Z277" s="11">
        <v>0</v>
      </c>
      <c r="AA277" s="11">
        <v>0</v>
      </c>
      <c r="AB277" s="11">
        <v>55</v>
      </c>
      <c r="AC277" s="69">
        <v>55</v>
      </c>
      <c r="AE277" s="68"/>
      <c r="AF277" s="68"/>
      <c r="AG277" s="68"/>
      <c r="AH277" s="68"/>
      <c r="AI277" s="68"/>
    </row>
    <row r="278" spans="1:35">
      <c r="A278" s="8" t="s">
        <v>464</v>
      </c>
      <c r="B278" s="9" t="s">
        <v>468</v>
      </c>
      <c r="C278" s="10"/>
      <c r="D278" s="11"/>
      <c r="E278" s="11"/>
      <c r="F278" s="11"/>
      <c r="G278" s="69">
        <v>2</v>
      </c>
      <c r="H278" s="11">
        <v>0</v>
      </c>
      <c r="I278" s="11">
        <v>0</v>
      </c>
      <c r="J278" s="11">
        <v>2</v>
      </c>
      <c r="K278" s="12"/>
      <c r="L278" s="13"/>
      <c r="M278" s="14">
        <v>4</v>
      </c>
      <c r="N278" s="15"/>
      <c r="O278" s="15"/>
      <c r="P278" s="15"/>
      <c r="Q278" s="16"/>
      <c r="R278" s="13"/>
      <c r="S278" s="13"/>
      <c r="T278" s="12"/>
      <c r="U278" s="13"/>
      <c r="V278" s="14"/>
      <c r="W278" s="12"/>
      <c r="X278" s="13"/>
      <c r="Y278" s="14"/>
      <c r="Z278" s="11">
        <f t="shared" si="28"/>
        <v>0</v>
      </c>
      <c r="AA278" s="11">
        <f t="shared" si="29"/>
        <v>0</v>
      </c>
      <c r="AB278" s="11">
        <f t="shared" si="30"/>
        <v>6</v>
      </c>
      <c r="AC278" s="69">
        <f t="shared" si="31"/>
        <v>6</v>
      </c>
      <c r="AE278" s="68"/>
      <c r="AF278" s="68"/>
      <c r="AG278" s="68"/>
      <c r="AH278" s="68"/>
      <c r="AI278" s="68"/>
    </row>
    <row r="279" spans="1:35">
      <c r="A279" s="8" t="s">
        <v>465</v>
      </c>
      <c r="B279" s="9" t="s">
        <v>466</v>
      </c>
      <c r="C279" s="10"/>
      <c r="D279" s="11"/>
      <c r="E279" s="11"/>
      <c r="F279" s="11"/>
      <c r="G279" s="69">
        <v>2</v>
      </c>
      <c r="H279" s="11">
        <v>0</v>
      </c>
      <c r="I279" s="11">
        <v>0</v>
      </c>
      <c r="J279" s="11">
        <v>2</v>
      </c>
      <c r="K279" s="12"/>
      <c r="L279" s="13"/>
      <c r="M279" s="14"/>
      <c r="N279" s="15"/>
      <c r="O279" s="15"/>
      <c r="P279" s="15"/>
      <c r="Q279" s="16"/>
      <c r="R279" s="13"/>
      <c r="S279" s="13"/>
      <c r="T279" s="12"/>
      <c r="U279" s="13"/>
      <c r="V279" s="14">
        <v>1</v>
      </c>
      <c r="W279" s="12"/>
      <c r="X279" s="13"/>
      <c r="Y279" s="14"/>
      <c r="Z279" s="11">
        <f t="shared" si="28"/>
        <v>0</v>
      </c>
      <c r="AA279" s="11">
        <f t="shared" si="29"/>
        <v>0</v>
      </c>
      <c r="AB279" s="11">
        <v>7</v>
      </c>
      <c r="AC279" s="69">
        <v>7</v>
      </c>
      <c r="AE279" s="68"/>
      <c r="AF279" s="68"/>
      <c r="AG279" s="68"/>
      <c r="AH279" s="68"/>
      <c r="AI279" s="68"/>
    </row>
    <row r="280" spans="1:35">
      <c r="A280" s="8" t="s">
        <v>467</v>
      </c>
      <c r="B280" s="9" t="s">
        <v>469</v>
      </c>
      <c r="C280" s="10"/>
      <c r="D280" s="11"/>
      <c r="E280" s="11"/>
      <c r="F280" s="11"/>
      <c r="G280" s="69">
        <v>1</v>
      </c>
      <c r="H280" s="11">
        <v>0</v>
      </c>
      <c r="I280" s="11">
        <v>0</v>
      </c>
      <c r="J280" s="11">
        <v>1</v>
      </c>
      <c r="K280" s="12"/>
      <c r="L280" s="13"/>
      <c r="M280" s="14">
        <v>4</v>
      </c>
      <c r="N280" s="15"/>
      <c r="O280" s="15"/>
      <c r="P280" s="15"/>
      <c r="Q280" s="16"/>
      <c r="R280" s="13"/>
      <c r="S280" s="13"/>
      <c r="T280" s="12"/>
      <c r="U280" s="13"/>
      <c r="V280" s="14"/>
      <c r="W280" s="12"/>
      <c r="X280" s="13"/>
      <c r="Y280" s="14"/>
      <c r="Z280" s="11">
        <v>0</v>
      </c>
      <c r="AA280" s="11">
        <v>0</v>
      </c>
      <c r="AB280" s="11">
        <v>10</v>
      </c>
      <c r="AC280" s="69">
        <v>10</v>
      </c>
      <c r="AE280" s="68"/>
      <c r="AF280" s="68"/>
      <c r="AG280" s="68"/>
      <c r="AH280" s="68"/>
      <c r="AI280" s="68"/>
    </row>
    <row r="281" spans="1:35">
      <c r="A281" s="8" t="s">
        <v>593</v>
      </c>
      <c r="B281" s="9" t="s">
        <v>594</v>
      </c>
      <c r="C281" s="10"/>
      <c r="D281" s="11"/>
      <c r="E281" s="11"/>
      <c r="F281" s="11"/>
      <c r="G281" s="69">
        <v>0</v>
      </c>
      <c r="H281" s="11">
        <v>0</v>
      </c>
      <c r="I281" s="11">
        <v>0</v>
      </c>
      <c r="J281" s="11">
        <v>0</v>
      </c>
      <c r="K281" s="12"/>
      <c r="L281" s="13"/>
      <c r="M281" s="14">
        <v>2</v>
      </c>
      <c r="N281" s="15"/>
      <c r="O281" s="15"/>
      <c r="P281" s="15"/>
      <c r="Q281" s="16"/>
      <c r="R281" s="13"/>
      <c r="S281" s="13"/>
      <c r="T281" s="12"/>
      <c r="U281" s="13"/>
      <c r="V281" s="14"/>
      <c r="W281" s="12"/>
      <c r="X281" s="13"/>
      <c r="Y281" s="14"/>
      <c r="Z281" s="11">
        <v>0</v>
      </c>
      <c r="AA281" s="11">
        <v>0</v>
      </c>
      <c r="AB281" s="11">
        <v>2</v>
      </c>
      <c r="AC281" s="69">
        <v>2</v>
      </c>
      <c r="AE281" s="68"/>
      <c r="AF281" s="68"/>
      <c r="AG281" s="68"/>
      <c r="AH281" s="68"/>
      <c r="AI281" s="68"/>
    </row>
    <row r="282" spans="1:35">
      <c r="A282" s="8" t="s">
        <v>477</v>
      </c>
      <c r="B282" s="9" t="s">
        <v>476</v>
      </c>
      <c r="C282" s="10"/>
      <c r="D282" s="11"/>
      <c r="E282" s="11"/>
      <c r="F282" s="11"/>
      <c r="G282" s="69">
        <v>8</v>
      </c>
      <c r="H282" s="11">
        <v>0</v>
      </c>
      <c r="I282" s="11">
        <v>0</v>
      </c>
      <c r="J282" s="11">
        <v>8</v>
      </c>
      <c r="K282" s="12"/>
      <c r="L282" s="13"/>
      <c r="M282" s="14"/>
      <c r="N282" s="15"/>
      <c r="O282" s="15"/>
      <c r="P282" s="15"/>
      <c r="Q282" s="16"/>
      <c r="R282" s="13"/>
      <c r="S282" s="13"/>
      <c r="T282" s="12"/>
      <c r="U282" s="13"/>
      <c r="V282" s="14"/>
      <c r="W282" s="12"/>
      <c r="X282" s="13"/>
      <c r="Y282" s="14"/>
      <c r="Z282" s="11">
        <f t="shared" si="28"/>
        <v>0</v>
      </c>
      <c r="AA282" s="11">
        <f t="shared" si="29"/>
        <v>0</v>
      </c>
      <c r="AB282" s="11">
        <f t="shared" si="30"/>
        <v>8</v>
      </c>
      <c r="AC282" s="69">
        <f t="shared" si="31"/>
        <v>8</v>
      </c>
      <c r="AE282" s="68"/>
      <c r="AF282" s="68"/>
      <c r="AG282" s="68"/>
      <c r="AH282" s="68"/>
      <c r="AI282" s="68"/>
    </row>
    <row r="283" spans="1:35">
      <c r="A283" s="8" t="s">
        <v>346</v>
      </c>
      <c r="B283" s="9" t="s">
        <v>347</v>
      </c>
      <c r="C283" s="10"/>
      <c r="D283" s="11"/>
      <c r="E283" s="11"/>
      <c r="F283" s="11"/>
      <c r="G283" s="69">
        <v>1</v>
      </c>
      <c r="H283" s="11">
        <v>0</v>
      </c>
      <c r="I283" s="11">
        <v>0</v>
      </c>
      <c r="J283" s="11">
        <v>1</v>
      </c>
      <c r="K283" s="12"/>
      <c r="L283" s="13"/>
      <c r="M283" s="14"/>
      <c r="N283" s="15"/>
      <c r="O283" s="15"/>
      <c r="P283" s="15"/>
      <c r="Q283" s="16"/>
      <c r="R283" s="13"/>
      <c r="S283" s="13"/>
      <c r="T283" s="12"/>
      <c r="U283" s="13"/>
      <c r="V283" s="14"/>
      <c r="W283" s="12"/>
      <c r="X283" s="13"/>
      <c r="Y283" s="14"/>
      <c r="Z283" s="11">
        <f t="shared" si="28"/>
        <v>0</v>
      </c>
      <c r="AA283" s="11">
        <f t="shared" si="29"/>
        <v>0</v>
      </c>
      <c r="AB283" s="11">
        <f t="shared" si="30"/>
        <v>1</v>
      </c>
      <c r="AC283" s="69">
        <f t="shared" si="31"/>
        <v>1</v>
      </c>
      <c r="AE283" s="68"/>
      <c r="AF283" s="68"/>
      <c r="AG283" s="68"/>
      <c r="AH283" s="68"/>
      <c r="AI283" s="68"/>
    </row>
    <row r="284" spans="1:35">
      <c r="A284" s="8" t="s">
        <v>348</v>
      </c>
      <c r="B284" s="9" t="s">
        <v>349</v>
      </c>
      <c r="C284" s="10"/>
      <c r="D284" s="11"/>
      <c r="E284" s="11"/>
      <c r="F284" s="11"/>
      <c r="G284" s="69">
        <v>2</v>
      </c>
      <c r="H284" s="11">
        <v>0</v>
      </c>
      <c r="I284" s="11">
        <v>0</v>
      </c>
      <c r="J284" s="11">
        <v>2</v>
      </c>
      <c r="K284" s="12"/>
      <c r="L284" s="13"/>
      <c r="M284" s="14"/>
      <c r="N284" s="15"/>
      <c r="O284" s="15"/>
      <c r="P284" s="15"/>
      <c r="Q284" s="16"/>
      <c r="R284" s="13"/>
      <c r="S284" s="13"/>
      <c r="T284" s="12"/>
      <c r="U284" s="13"/>
      <c r="V284" s="14"/>
      <c r="W284" s="12"/>
      <c r="X284" s="13"/>
      <c r="Y284" s="14"/>
      <c r="Z284" s="11">
        <f t="shared" si="28"/>
        <v>0</v>
      </c>
      <c r="AA284" s="11">
        <f t="shared" si="29"/>
        <v>0</v>
      </c>
      <c r="AB284" s="11">
        <f t="shared" si="30"/>
        <v>2</v>
      </c>
      <c r="AC284" s="69">
        <f t="shared" si="31"/>
        <v>2</v>
      </c>
      <c r="AE284" s="68"/>
      <c r="AF284" s="68"/>
      <c r="AG284" s="68"/>
      <c r="AH284" s="68"/>
      <c r="AI284" s="68"/>
    </row>
    <row r="285" spans="1:35">
      <c r="A285" s="8" t="s">
        <v>597</v>
      </c>
      <c r="B285" s="9" t="s">
        <v>345</v>
      </c>
      <c r="C285" s="10"/>
      <c r="D285" s="11"/>
      <c r="E285" s="11"/>
      <c r="F285" s="11"/>
      <c r="G285" s="69">
        <v>2</v>
      </c>
      <c r="H285" s="11">
        <v>0</v>
      </c>
      <c r="I285" s="11">
        <v>0</v>
      </c>
      <c r="J285" s="11">
        <v>2</v>
      </c>
      <c r="K285" s="12"/>
      <c r="L285" s="13"/>
      <c r="M285" s="14"/>
      <c r="N285" s="15"/>
      <c r="O285" s="15"/>
      <c r="P285" s="15"/>
      <c r="Q285" s="16"/>
      <c r="R285" s="13"/>
      <c r="S285" s="13"/>
      <c r="T285" s="12"/>
      <c r="U285" s="13"/>
      <c r="V285" s="14"/>
      <c r="W285" s="12"/>
      <c r="X285" s="13"/>
      <c r="Y285" s="14">
        <v>2</v>
      </c>
      <c r="Z285" s="11">
        <v>0</v>
      </c>
      <c r="AA285" s="11">
        <v>0</v>
      </c>
      <c r="AB285" s="11">
        <v>0</v>
      </c>
      <c r="AC285" s="69">
        <v>0</v>
      </c>
      <c r="AE285" s="68"/>
      <c r="AF285" s="68"/>
      <c r="AG285" s="68"/>
      <c r="AH285" s="68"/>
      <c r="AI285" s="68"/>
    </row>
    <row r="286" spans="1:35">
      <c r="A286" s="8" t="s">
        <v>350</v>
      </c>
      <c r="B286" s="9" t="s">
        <v>351</v>
      </c>
      <c r="C286" s="10"/>
      <c r="D286" s="11"/>
      <c r="E286" s="11"/>
      <c r="F286" s="11"/>
      <c r="G286" s="69">
        <v>5</v>
      </c>
      <c r="H286" s="11">
        <v>0</v>
      </c>
      <c r="I286" s="11">
        <v>0</v>
      </c>
      <c r="J286" s="11">
        <v>5</v>
      </c>
      <c r="K286" s="12"/>
      <c r="L286" s="13"/>
      <c r="M286" s="14"/>
      <c r="N286" s="15"/>
      <c r="O286" s="15"/>
      <c r="P286" s="15"/>
      <c r="Q286" s="16"/>
      <c r="R286" s="13"/>
      <c r="S286" s="13"/>
      <c r="T286" s="12"/>
      <c r="U286" s="13"/>
      <c r="V286" s="14">
        <v>5</v>
      </c>
      <c r="W286" s="12"/>
      <c r="X286" s="13"/>
      <c r="Y286" s="14"/>
      <c r="Z286" s="11">
        <f t="shared" si="28"/>
        <v>0</v>
      </c>
      <c r="AA286" s="11">
        <f t="shared" si="29"/>
        <v>0</v>
      </c>
      <c r="AB286" s="11">
        <f t="shared" si="30"/>
        <v>0</v>
      </c>
      <c r="AC286" s="69">
        <f t="shared" si="31"/>
        <v>0</v>
      </c>
      <c r="AE286" s="68"/>
      <c r="AF286" s="68"/>
      <c r="AG286" s="68"/>
      <c r="AH286" s="68"/>
      <c r="AI286" s="68"/>
    </row>
    <row r="287" spans="1:35">
      <c r="A287" s="8" t="s">
        <v>352</v>
      </c>
      <c r="B287" s="9" t="s">
        <v>353</v>
      </c>
      <c r="C287" s="10"/>
      <c r="D287" s="11"/>
      <c r="E287" s="11"/>
      <c r="F287" s="11"/>
      <c r="G287" s="69">
        <v>1</v>
      </c>
      <c r="H287" s="11">
        <v>0</v>
      </c>
      <c r="I287" s="11">
        <v>0</v>
      </c>
      <c r="J287" s="11">
        <v>1</v>
      </c>
      <c r="K287" s="12"/>
      <c r="L287" s="13"/>
      <c r="M287" s="14"/>
      <c r="N287" s="15"/>
      <c r="O287" s="15"/>
      <c r="P287" s="15"/>
      <c r="Q287" s="16"/>
      <c r="R287" s="13"/>
      <c r="S287" s="13"/>
      <c r="T287" s="12"/>
      <c r="U287" s="13"/>
      <c r="V287" s="14"/>
      <c r="W287" s="12"/>
      <c r="X287" s="13"/>
      <c r="Y287" s="14"/>
      <c r="Z287" s="11">
        <f t="shared" si="28"/>
        <v>0</v>
      </c>
      <c r="AA287" s="11">
        <f t="shared" si="29"/>
        <v>0</v>
      </c>
      <c r="AB287" s="11">
        <f t="shared" si="30"/>
        <v>1</v>
      </c>
      <c r="AC287" s="69">
        <f t="shared" si="31"/>
        <v>1</v>
      </c>
      <c r="AE287" s="68"/>
      <c r="AF287" s="68"/>
      <c r="AG287" s="68"/>
      <c r="AH287" s="68"/>
      <c r="AI287" s="68"/>
    </row>
    <row r="288" spans="1:35">
      <c r="A288" s="8" t="s">
        <v>586</v>
      </c>
      <c r="B288" s="9" t="s">
        <v>585</v>
      </c>
      <c r="C288" s="10"/>
      <c r="D288" s="11"/>
      <c r="E288" s="11"/>
      <c r="F288" s="11"/>
      <c r="G288" s="69">
        <v>0</v>
      </c>
      <c r="H288" s="11">
        <v>0</v>
      </c>
      <c r="I288" s="11">
        <v>0</v>
      </c>
      <c r="J288" s="11">
        <v>0</v>
      </c>
      <c r="K288" s="12"/>
      <c r="L288" s="13"/>
      <c r="M288" s="14">
        <v>20</v>
      </c>
      <c r="N288" s="15"/>
      <c r="O288" s="15"/>
      <c r="P288" s="15"/>
      <c r="Q288" s="16"/>
      <c r="R288" s="13"/>
      <c r="S288" s="13"/>
      <c r="T288" s="12"/>
      <c r="U288" s="13"/>
      <c r="V288" s="14">
        <v>2</v>
      </c>
      <c r="W288" s="12"/>
      <c r="X288" s="13"/>
      <c r="Y288" s="14"/>
      <c r="Z288" s="11">
        <f t="shared" si="28"/>
        <v>0</v>
      </c>
      <c r="AA288" s="11">
        <f t="shared" si="29"/>
        <v>0</v>
      </c>
      <c r="AB288" s="11">
        <f t="shared" si="30"/>
        <v>18</v>
      </c>
      <c r="AC288" s="69">
        <f t="shared" si="31"/>
        <v>18</v>
      </c>
      <c r="AE288" s="68"/>
      <c r="AF288" s="68"/>
      <c r="AG288" s="68"/>
      <c r="AH288" s="68"/>
      <c r="AI288" s="68"/>
    </row>
    <row r="289" spans="1:35">
      <c r="A289" s="8" t="s">
        <v>430</v>
      </c>
      <c r="B289" s="9" t="s">
        <v>431</v>
      </c>
      <c r="C289" s="10"/>
      <c r="D289" s="11"/>
      <c r="E289" s="11"/>
      <c r="F289" s="11"/>
      <c r="G289" s="69">
        <v>195</v>
      </c>
      <c r="H289" s="11">
        <v>0</v>
      </c>
      <c r="I289" s="11">
        <v>0</v>
      </c>
      <c r="J289" s="11">
        <v>195</v>
      </c>
      <c r="K289" s="12"/>
      <c r="L289" s="13"/>
      <c r="M289" s="14"/>
      <c r="N289" s="15"/>
      <c r="O289" s="15"/>
      <c r="P289" s="15"/>
      <c r="Q289" s="16"/>
      <c r="R289" s="13"/>
      <c r="S289" s="13"/>
      <c r="T289" s="12"/>
      <c r="U289" s="13"/>
      <c r="V289" s="14">
        <v>3</v>
      </c>
      <c r="W289" s="12"/>
      <c r="X289" s="13"/>
      <c r="Y289" s="14"/>
      <c r="Z289" s="11">
        <f t="shared" si="28"/>
        <v>0</v>
      </c>
      <c r="AA289" s="11">
        <f t="shared" si="29"/>
        <v>0</v>
      </c>
      <c r="AB289" s="11">
        <f t="shared" si="30"/>
        <v>192</v>
      </c>
      <c r="AC289" s="69">
        <f t="shared" si="31"/>
        <v>192</v>
      </c>
      <c r="AE289" s="68"/>
      <c r="AF289" s="68"/>
      <c r="AG289" s="68"/>
      <c r="AH289" s="68"/>
      <c r="AI289" s="68"/>
    </row>
    <row r="290" spans="1:35">
      <c r="A290" s="8" t="s">
        <v>354</v>
      </c>
      <c r="B290" s="9" t="s">
        <v>355</v>
      </c>
      <c r="C290" s="10"/>
      <c r="D290" s="11"/>
      <c r="E290" s="11"/>
      <c r="F290" s="11"/>
      <c r="G290" s="69">
        <v>3</v>
      </c>
      <c r="H290" s="11">
        <v>0</v>
      </c>
      <c r="I290" s="11">
        <v>0</v>
      </c>
      <c r="J290" s="11">
        <v>3</v>
      </c>
      <c r="K290" s="12"/>
      <c r="L290" s="13"/>
      <c r="M290" s="14"/>
      <c r="N290" s="15"/>
      <c r="O290" s="15"/>
      <c r="P290" s="15">
        <v>4</v>
      </c>
      <c r="Q290" s="16"/>
      <c r="R290" s="13"/>
      <c r="S290" s="13"/>
      <c r="T290" s="12"/>
      <c r="U290" s="13"/>
      <c r="V290" s="14">
        <v>2</v>
      </c>
      <c r="W290" s="12"/>
      <c r="X290" s="13"/>
      <c r="Y290" s="14"/>
      <c r="Z290" s="11">
        <f t="shared" si="28"/>
        <v>0</v>
      </c>
      <c r="AA290" s="11">
        <f t="shared" si="29"/>
        <v>0</v>
      </c>
      <c r="AB290" s="11">
        <f t="shared" si="30"/>
        <v>5</v>
      </c>
      <c r="AC290" s="69">
        <f t="shared" si="31"/>
        <v>5</v>
      </c>
      <c r="AE290" s="68"/>
      <c r="AF290" s="68"/>
      <c r="AG290" s="68"/>
      <c r="AH290" s="68"/>
      <c r="AI290" s="68"/>
    </row>
    <row r="291" spans="1:35">
      <c r="A291" s="8" t="s">
        <v>356</v>
      </c>
      <c r="B291" s="9" t="s">
        <v>357</v>
      </c>
      <c r="C291" s="10"/>
      <c r="D291" s="11"/>
      <c r="E291" s="11"/>
      <c r="F291" s="11"/>
      <c r="G291" s="69">
        <v>1</v>
      </c>
      <c r="H291" s="11">
        <v>0</v>
      </c>
      <c r="I291" s="11">
        <v>0</v>
      </c>
      <c r="J291" s="11">
        <v>1</v>
      </c>
      <c r="K291" s="12"/>
      <c r="L291" s="13"/>
      <c r="M291" s="14"/>
      <c r="N291" s="15"/>
      <c r="O291" s="15"/>
      <c r="P291" s="15"/>
      <c r="Q291" s="16"/>
      <c r="R291" s="13"/>
      <c r="S291" s="13"/>
      <c r="T291" s="12"/>
      <c r="U291" s="13"/>
      <c r="V291" s="14">
        <v>1</v>
      </c>
      <c r="W291" s="12"/>
      <c r="X291" s="13"/>
      <c r="Y291" s="14"/>
      <c r="Z291" s="11">
        <f t="shared" si="28"/>
        <v>0</v>
      </c>
      <c r="AA291" s="11">
        <f t="shared" si="29"/>
        <v>0</v>
      </c>
      <c r="AB291" s="11">
        <f t="shared" si="30"/>
        <v>0</v>
      </c>
      <c r="AC291" s="69">
        <f t="shared" si="31"/>
        <v>0</v>
      </c>
      <c r="AE291" s="68"/>
      <c r="AF291" s="68"/>
      <c r="AG291" s="68"/>
      <c r="AH291" s="68"/>
      <c r="AI291" s="68"/>
    </row>
    <row r="292" spans="1:35">
      <c r="A292" s="8" t="s">
        <v>358</v>
      </c>
      <c r="B292" s="9" t="s">
        <v>359</v>
      </c>
      <c r="C292" s="10"/>
      <c r="D292" s="11"/>
      <c r="E292" s="11"/>
      <c r="F292" s="11"/>
      <c r="G292" s="69">
        <v>10</v>
      </c>
      <c r="H292" s="11">
        <v>0</v>
      </c>
      <c r="I292" s="11">
        <v>0</v>
      </c>
      <c r="J292" s="11">
        <v>10</v>
      </c>
      <c r="K292" s="12"/>
      <c r="L292" s="13"/>
      <c r="M292" s="14"/>
      <c r="N292" s="15"/>
      <c r="O292" s="15"/>
      <c r="P292" s="15">
        <v>4</v>
      </c>
      <c r="Q292" s="16"/>
      <c r="R292" s="13"/>
      <c r="S292" s="13"/>
      <c r="T292" s="12"/>
      <c r="U292" s="13"/>
      <c r="V292" s="14">
        <v>1</v>
      </c>
      <c r="W292" s="12"/>
      <c r="X292" s="13"/>
      <c r="Y292" s="14"/>
      <c r="Z292" s="11">
        <f t="shared" si="28"/>
        <v>0</v>
      </c>
      <c r="AA292" s="11">
        <f t="shared" si="29"/>
        <v>0</v>
      </c>
      <c r="AB292" s="11">
        <f t="shared" si="30"/>
        <v>13</v>
      </c>
      <c r="AC292" s="69">
        <f t="shared" si="31"/>
        <v>13</v>
      </c>
      <c r="AE292" s="68"/>
      <c r="AF292" s="68"/>
      <c r="AG292" s="68"/>
      <c r="AH292" s="68"/>
      <c r="AI292" s="68"/>
    </row>
    <row r="293" spans="1:35">
      <c r="A293" s="8" t="s">
        <v>360</v>
      </c>
      <c r="B293" s="9" t="s">
        <v>361</v>
      </c>
      <c r="C293" s="10"/>
      <c r="D293" s="11"/>
      <c r="E293" s="11"/>
      <c r="F293" s="11"/>
      <c r="G293" s="69">
        <v>12</v>
      </c>
      <c r="H293" s="11">
        <v>0</v>
      </c>
      <c r="I293" s="11">
        <v>0</v>
      </c>
      <c r="J293" s="11">
        <v>12</v>
      </c>
      <c r="K293" s="12"/>
      <c r="L293" s="13"/>
      <c r="M293" s="14"/>
      <c r="N293" s="15"/>
      <c r="O293" s="15"/>
      <c r="P293" s="15">
        <v>2</v>
      </c>
      <c r="Q293" s="16"/>
      <c r="R293" s="13"/>
      <c r="S293" s="13"/>
      <c r="T293" s="12"/>
      <c r="U293" s="13"/>
      <c r="V293" s="14">
        <v>1</v>
      </c>
      <c r="W293" s="12"/>
      <c r="X293" s="13"/>
      <c r="Y293" s="14"/>
      <c r="Z293" s="11">
        <f t="shared" si="28"/>
        <v>0</v>
      </c>
      <c r="AA293" s="11">
        <f t="shared" si="29"/>
        <v>0</v>
      </c>
      <c r="AB293" s="11">
        <f t="shared" si="30"/>
        <v>13</v>
      </c>
      <c r="AC293" s="69">
        <f t="shared" si="31"/>
        <v>13</v>
      </c>
      <c r="AE293" s="68"/>
      <c r="AF293" s="68"/>
      <c r="AG293" s="68"/>
      <c r="AH293" s="68"/>
      <c r="AI293" s="68"/>
    </row>
    <row r="294" spans="1:35">
      <c r="A294" s="8" t="s">
        <v>362</v>
      </c>
      <c r="B294" s="9" t="s">
        <v>363</v>
      </c>
      <c r="C294" s="10"/>
      <c r="D294" s="11"/>
      <c r="E294" s="11"/>
      <c r="F294" s="11"/>
      <c r="G294" s="69">
        <v>4</v>
      </c>
      <c r="H294" s="11">
        <v>0</v>
      </c>
      <c r="I294" s="11">
        <v>0</v>
      </c>
      <c r="J294" s="11">
        <v>4</v>
      </c>
      <c r="K294" s="12"/>
      <c r="L294" s="13"/>
      <c r="M294" s="14"/>
      <c r="N294" s="15"/>
      <c r="O294" s="15"/>
      <c r="P294" s="15">
        <v>2</v>
      </c>
      <c r="Q294" s="16"/>
      <c r="R294" s="13"/>
      <c r="S294" s="13"/>
      <c r="T294" s="12"/>
      <c r="U294" s="13"/>
      <c r="V294" s="14"/>
      <c r="W294" s="12"/>
      <c r="X294" s="13"/>
      <c r="Y294" s="14"/>
      <c r="Z294" s="11">
        <f t="shared" si="28"/>
        <v>0</v>
      </c>
      <c r="AA294" s="11">
        <f t="shared" si="29"/>
        <v>0</v>
      </c>
      <c r="AB294" s="11">
        <f t="shared" si="30"/>
        <v>6</v>
      </c>
      <c r="AC294" s="69">
        <f t="shared" si="31"/>
        <v>6</v>
      </c>
      <c r="AE294" s="68"/>
      <c r="AF294" s="68"/>
      <c r="AG294" s="68"/>
      <c r="AH294" s="68"/>
      <c r="AI294" s="68"/>
    </row>
    <row r="295" spans="1:35">
      <c r="A295" s="8" t="s">
        <v>364</v>
      </c>
      <c r="B295" s="9" t="s">
        <v>365</v>
      </c>
      <c r="C295" s="10"/>
      <c r="D295" s="11"/>
      <c r="E295" s="11"/>
      <c r="F295" s="11"/>
      <c r="G295" s="69">
        <v>1</v>
      </c>
      <c r="H295" s="11">
        <v>0</v>
      </c>
      <c r="I295" s="11">
        <v>0</v>
      </c>
      <c r="J295" s="11">
        <v>1</v>
      </c>
      <c r="K295" s="12"/>
      <c r="L295" s="13"/>
      <c r="M295" s="14"/>
      <c r="N295" s="15"/>
      <c r="O295" s="15"/>
      <c r="P295" s="15"/>
      <c r="Q295" s="16"/>
      <c r="R295" s="13"/>
      <c r="S295" s="13"/>
      <c r="T295" s="12"/>
      <c r="U295" s="13"/>
      <c r="V295" s="14"/>
      <c r="W295" s="12"/>
      <c r="X295" s="13"/>
      <c r="Y295" s="14"/>
      <c r="Z295" s="11">
        <f t="shared" si="28"/>
        <v>0</v>
      </c>
      <c r="AA295" s="11">
        <f t="shared" si="29"/>
        <v>0</v>
      </c>
      <c r="AB295" s="11">
        <f t="shared" si="30"/>
        <v>1</v>
      </c>
      <c r="AC295" s="69">
        <f t="shared" si="31"/>
        <v>1</v>
      </c>
      <c r="AE295" s="68"/>
      <c r="AF295" s="68"/>
      <c r="AG295" s="68"/>
      <c r="AH295" s="68"/>
      <c r="AI295" s="68"/>
    </row>
    <row r="296" spans="1:35">
      <c r="A296" s="8" t="s">
        <v>436</v>
      </c>
      <c r="B296" s="9" t="s">
        <v>437</v>
      </c>
      <c r="C296" s="10"/>
      <c r="D296" s="11"/>
      <c r="E296" s="11"/>
      <c r="F296" s="11"/>
      <c r="G296" s="69">
        <v>2</v>
      </c>
      <c r="H296" s="11">
        <v>0</v>
      </c>
      <c r="I296" s="11">
        <v>0</v>
      </c>
      <c r="J296" s="11">
        <v>2</v>
      </c>
      <c r="K296" s="12"/>
      <c r="L296" s="13"/>
      <c r="M296" s="14"/>
      <c r="N296" s="15"/>
      <c r="O296" s="15"/>
      <c r="P296" s="15"/>
      <c r="Q296" s="16"/>
      <c r="R296" s="13"/>
      <c r="S296" s="13"/>
      <c r="T296" s="12"/>
      <c r="U296" s="13"/>
      <c r="V296" s="14">
        <v>2</v>
      </c>
      <c r="W296" s="12"/>
      <c r="X296" s="13"/>
      <c r="Y296" s="14"/>
      <c r="Z296" s="11">
        <f t="shared" si="28"/>
        <v>0</v>
      </c>
      <c r="AA296" s="11">
        <f t="shared" si="29"/>
        <v>0</v>
      </c>
      <c r="AB296" s="11">
        <f t="shared" si="30"/>
        <v>0</v>
      </c>
      <c r="AC296" s="69">
        <f t="shared" si="31"/>
        <v>0</v>
      </c>
      <c r="AE296" s="68"/>
      <c r="AF296" s="68"/>
      <c r="AG296" s="68"/>
      <c r="AH296" s="68"/>
      <c r="AI296" s="68"/>
    </row>
    <row r="297" spans="1:35">
      <c r="A297" s="8" t="s">
        <v>434</v>
      </c>
      <c r="B297" s="9" t="s">
        <v>435</v>
      </c>
      <c r="C297" s="10"/>
      <c r="D297" s="11"/>
      <c r="E297" s="11"/>
      <c r="F297" s="11"/>
      <c r="G297" s="69">
        <v>2</v>
      </c>
      <c r="H297" s="11">
        <v>0</v>
      </c>
      <c r="I297" s="11">
        <v>0</v>
      </c>
      <c r="J297" s="11">
        <v>2</v>
      </c>
      <c r="K297" s="12"/>
      <c r="L297" s="13"/>
      <c r="M297" s="14"/>
      <c r="N297" s="15"/>
      <c r="O297" s="15"/>
      <c r="P297" s="15"/>
      <c r="Q297" s="16"/>
      <c r="R297" s="13"/>
      <c r="S297" s="13"/>
      <c r="T297" s="12"/>
      <c r="U297" s="13"/>
      <c r="V297" s="14"/>
      <c r="W297" s="12"/>
      <c r="X297" s="13"/>
      <c r="Y297" s="14"/>
      <c r="Z297" s="11">
        <f t="shared" si="28"/>
        <v>0</v>
      </c>
      <c r="AA297" s="11">
        <f t="shared" si="29"/>
        <v>0</v>
      </c>
      <c r="AB297" s="11">
        <f t="shared" si="30"/>
        <v>2</v>
      </c>
      <c r="AC297" s="69">
        <f t="shared" si="31"/>
        <v>2</v>
      </c>
      <c r="AE297" s="68"/>
      <c r="AF297" s="68"/>
      <c r="AG297" s="68"/>
      <c r="AH297" s="68"/>
      <c r="AI297" s="68"/>
    </row>
    <row r="298" spans="1:35">
      <c r="A298" s="8" t="s">
        <v>432</v>
      </c>
      <c r="B298" s="9" t="s">
        <v>433</v>
      </c>
      <c r="C298" s="10"/>
      <c r="D298" s="11"/>
      <c r="E298" s="11"/>
      <c r="F298" s="11"/>
      <c r="G298" s="69">
        <v>2</v>
      </c>
      <c r="H298" s="11">
        <v>0</v>
      </c>
      <c r="I298" s="11">
        <v>0</v>
      </c>
      <c r="J298" s="11">
        <v>2</v>
      </c>
      <c r="K298" s="12"/>
      <c r="L298" s="13"/>
      <c r="M298" s="14"/>
      <c r="N298" s="15"/>
      <c r="O298" s="15"/>
      <c r="P298" s="15"/>
      <c r="Q298" s="16"/>
      <c r="R298" s="13"/>
      <c r="S298" s="13"/>
      <c r="T298" s="12"/>
      <c r="U298" s="13"/>
      <c r="V298" s="14"/>
      <c r="W298" s="12"/>
      <c r="X298" s="13"/>
      <c r="Y298" s="14"/>
      <c r="Z298" s="11">
        <f t="shared" si="28"/>
        <v>0</v>
      </c>
      <c r="AA298" s="11">
        <f t="shared" si="29"/>
        <v>0</v>
      </c>
      <c r="AB298" s="11">
        <f t="shared" si="30"/>
        <v>2</v>
      </c>
      <c r="AC298" s="69">
        <f t="shared" si="31"/>
        <v>2</v>
      </c>
      <c r="AE298" s="68"/>
      <c r="AF298" s="68"/>
      <c r="AG298" s="68"/>
      <c r="AH298" s="68"/>
      <c r="AI298" s="68"/>
    </row>
    <row r="299" spans="1:35">
      <c r="A299" s="8" t="s">
        <v>366</v>
      </c>
      <c r="B299" s="9" t="s">
        <v>367</v>
      </c>
      <c r="C299" s="10"/>
      <c r="D299" s="11"/>
      <c r="E299" s="11"/>
      <c r="F299" s="11"/>
      <c r="G299" s="69">
        <v>4</v>
      </c>
      <c r="H299" s="11">
        <v>0</v>
      </c>
      <c r="I299" s="11">
        <v>0</v>
      </c>
      <c r="J299" s="11">
        <v>4</v>
      </c>
      <c r="K299" s="12"/>
      <c r="L299" s="13"/>
      <c r="M299" s="14"/>
      <c r="N299" s="15"/>
      <c r="O299" s="15"/>
      <c r="P299" s="15">
        <v>4</v>
      </c>
      <c r="Q299" s="16"/>
      <c r="R299" s="13"/>
      <c r="S299" s="13"/>
      <c r="T299" s="12"/>
      <c r="U299" s="13"/>
      <c r="V299" s="14"/>
      <c r="W299" s="12"/>
      <c r="X299" s="13"/>
      <c r="Y299" s="14"/>
      <c r="Z299" s="11">
        <f t="shared" si="28"/>
        <v>0</v>
      </c>
      <c r="AA299" s="11">
        <f t="shared" si="29"/>
        <v>0</v>
      </c>
      <c r="AB299" s="11">
        <f t="shared" si="30"/>
        <v>8</v>
      </c>
      <c r="AC299" s="69">
        <f t="shared" si="31"/>
        <v>8</v>
      </c>
      <c r="AE299" s="68"/>
      <c r="AF299" s="68"/>
      <c r="AG299" s="68"/>
      <c r="AH299" s="68"/>
      <c r="AI299" s="68"/>
    </row>
    <row r="300" spans="1:35">
      <c r="A300" s="8" t="s">
        <v>368</v>
      </c>
      <c r="B300" s="9" t="s">
        <v>369</v>
      </c>
      <c r="C300" s="10"/>
      <c r="D300" s="11"/>
      <c r="E300" s="11"/>
      <c r="F300" s="11"/>
      <c r="G300" s="69">
        <v>2</v>
      </c>
      <c r="H300" s="11">
        <v>0</v>
      </c>
      <c r="I300" s="11">
        <v>0</v>
      </c>
      <c r="J300" s="11">
        <v>2</v>
      </c>
      <c r="K300" s="12"/>
      <c r="L300" s="13"/>
      <c r="M300" s="14">
        <v>2</v>
      </c>
      <c r="N300" s="15"/>
      <c r="O300" s="15"/>
      <c r="P300" s="15"/>
      <c r="Q300" s="16"/>
      <c r="R300" s="13"/>
      <c r="S300" s="13"/>
      <c r="T300" s="12"/>
      <c r="U300" s="13"/>
      <c r="V300" s="14"/>
      <c r="W300" s="12"/>
      <c r="X300" s="13"/>
      <c r="Y300" s="14"/>
      <c r="Z300" s="11">
        <f t="shared" si="28"/>
        <v>0</v>
      </c>
      <c r="AA300" s="11">
        <f t="shared" si="29"/>
        <v>0</v>
      </c>
      <c r="AB300" s="11">
        <f t="shared" si="30"/>
        <v>4</v>
      </c>
      <c r="AC300" s="69">
        <f t="shared" si="31"/>
        <v>4</v>
      </c>
      <c r="AE300" s="68"/>
      <c r="AF300" s="68"/>
      <c r="AG300" s="68"/>
      <c r="AH300" s="68"/>
      <c r="AI300" s="68"/>
    </row>
    <row r="301" spans="1:35">
      <c r="A301" s="8" t="s">
        <v>604</v>
      </c>
      <c r="B301" s="9" t="s">
        <v>605</v>
      </c>
      <c r="C301" s="10"/>
      <c r="D301" s="11"/>
      <c r="E301" s="11"/>
      <c r="F301" s="11"/>
      <c r="G301" s="69">
        <v>1</v>
      </c>
      <c r="H301" s="11">
        <v>0</v>
      </c>
      <c r="I301" s="11">
        <v>0</v>
      </c>
      <c r="J301" s="11">
        <v>0</v>
      </c>
      <c r="K301" s="12"/>
      <c r="L301" s="13"/>
      <c r="M301" s="14">
        <v>1</v>
      </c>
      <c r="N301" s="15"/>
      <c r="O301" s="15"/>
      <c r="P301" s="15"/>
      <c r="Q301" s="16"/>
      <c r="R301" s="13"/>
      <c r="S301" s="13"/>
      <c r="T301" s="12"/>
      <c r="U301" s="13"/>
      <c r="V301" s="14"/>
      <c r="W301" s="12"/>
      <c r="X301" s="13"/>
      <c r="Y301" s="14"/>
      <c r="Z301" s="11">
        <f t="shared" si="28"/>
        <v>0</v>
      </c>
      <c r="AA301" s="11">
        <f t="shared" si="29"/>
        <v>0</v>
      </c>
      <c r="AB301" s="11">
        <v>1</v>
      </c>
      <c r="AC301" s="69">
        <v>1</v>
      </c>
      <c r="AE301" s="68"/>
      <c r="AF301" s="68"/>
      <c r="AG301" s="68"/>
      <c r="AH301" s="68"/>
      <c r="AI301" s="68"/>
    </row>
    <row r="302" spans="1:35">
      <c r="A302" s="8" t="s">
        <v>531</v>
      </c>
      <c r="B302" s="9" t="s">
        <v>532</v>
      </c>
      <c r="C302" s="10"/>
      <c r="D302" s="11"/>
      <c r="E302" s="11"/>
      <c r="F302" s="11"/>
      <c r="G302" s="69">
        <v>0</v>
      </c>
      <c r="H302" s="11">
        <v>0</v>
      </c>
      <c r="I302" s="11">
        <v>0</v>
      </c>
      <c r="J302" s="11">
        <v>0</v>
      </c>
      <c r="K302" s="12"/>
      <c r="L302" s="13"/>
      <c r="M302" s="14">
        <v>10</v>
      </c>
      <c r="N302" s="15"/>
      <c r="O302" s="15"/>
      <c r="P302" s="15"/>
      <c r="Q302" s="16"/>
      <c r="R302" s="13"/>
      <c r="S302" s="13"/>
      <c r="T302" s="12"/>
      <c r="U302" s="13"/>
      <c r="V302" s="14"/>
      <c r="W302" s="12"/>
      <c r="X302" s="13"/>
      <c r="Y302" s="14"/>
      <c r="Z302" s="11">
        <f t="shared" ref="Z302:Z303" si="32">SUM(H302+K302+N302-Q302-T302-W302)</f>
        <v>0</v>
      </c>
      <c r="AA302" s="11">
        <f t="shared" si="29"/>
        <v>0</v>
      </c>
      <c r="AB302" s="11">
        <f t="shared" si="30"/>
        <v>10</v>
      </c>
      <c r="AC302" s="69">
        <f t="shared" si="31"/>
        <v>10</v>
      </c>
      <c r="AE302" s="68"/>
      <c r="AF302" s="68"/>
      <c r="AG302" s="68"/>
      <c r="AH302" s="68"/>
      <c r="AI302" s="68"/>
    </row>
    <row r="303" spans="1:35">
      <c r="A303" s="8" t="s">
        <v>606</v>
      </c>
      <c r="B303" s="9" t="s">
        <v>607</v>
      </c>
      <c r="C303" s="10"/>
      <c r="D303" s="11"/>
      <c r="E303" s="11"/>
      <c r="F303" s="11"/>
      <c r="G303" s="69">
        <v>0</v>
      </c>
      <c r="H303" s="11">
        <v>0</v>
      </c>
      <c r="I303" s="11">
        <v>0</v>
      </c>
      <c r="J303" s="11">
        <v>0</v>
      </c>
      <c r="K303" s="12"/>
      <c r="L303" s="13"/>
      <c r="M303" s="14">
        <v>4</v>
      </c>
      <c r="N303" s="15"/>
      <c r="O303" s="15"/>
      <c r="P303" s="15"/>
      <c r="Q303" s="16"/>
      <c r="R303" s="13"/>
      <c r="S303" s="13"/>
      <c r="T303" s="12"/>
      <c r="U303" s="13"/>
      <c r="V303" s="14"/>
      <c r="W303" s="12"/>
      <c r="X303" s="13"/>
      <c r="Y303" s="14"/>
      <c r="Z303" s="11">
        <f t="shared" si="32"/>
        <v>0</v>
      </c>
      <c r="AA303" s="11">
        <f t="shared" si="29"/>
        <v>0</v>
      </c>
      <c r="AB303" s="11">
        <f t="shared" si="30"/>
        <v>4</v>
      </c>
      <c r="AC303" s="69">
        <f t="shared" si="31"/>
        <v>4</v>
      </c>
      <c r="AE303" s="68"/>
      <c r="AF303" s="68"/>
      <c r="AG303" s="68"/>
      <c r="AH303" s="68"/>
      <c r="AI303" s="68"/>
    </row>
    <row r="304" spans="1:35">
      <c r="A304" s="17" t="s">
        <v>382</v>
      </c>
      <c r="B304" s="103"/>
      <c r="C304" s="104"/>
      <c r="D304" s="105"/>
      <c r="E304" s="105"/>
      <c r="F304" s="105"/>
      <c r="G304" s="100">
        <f>COUNTIF(G265:G302,"&gt;0")</f>
        <v>30</v>
      </c>
      <c r="H304" s="106"/>
      <c r="I304" s="106"/>
      <c r="J304" s="107"/>
      <c r="K304" s="108"/>
      <c r="L304" s="109"/>
      <c r="M304" s="110"/>
      <c r="N304" s="109"/>
      <c r="O304" s="109"/>
      <c r="P304" s="109"/>
      <c r="Q304" s="111"/>
      <c r="R304" s="109"/>
      <c r="S304" s="109"/>
      <c r="T304" s="108"/>
      <c r="U304" s="109"/>
      <c r="V304" s="110"/>
      <c r="W304" s="108"/>
      <c r="X304" s="109"/>
      <c r="Y304" s="110"/>
      <c r="Z304" s="114"/>
      <c r="AA304" s="105"/>
      <c r="AB304" s="115"/>
      <c r="AC304" s="100">
        <f>COUNTIF(AC265:AC302,"&gt;0")</f>
        <v>34</v>
      </c>
      <c r="AE304" s="68"/>
      <c r="AF304" s="68"/>
      <c r="AG304" s="68"/>
      <c r="AH304" s="68"/>
      <c r="AI304" s="68"/>
    </row>
    <row r="305" spans="1:29" ht="13.5" thickBot="1">
      <c r="A305" s="47" t="s">
        <v>381</v>
      </c>
      <c r="B305" s="48"/>
      <c r="C305" s="49"/>
      <c r="D305" s="50"/>
      <c r="E305" s="50"/>
      <c r="F305" s="50"/>
      <c r="G305" s="84">
        <f>SUM(H305:J305)</f>
        <v>549</v>
      </c>
      <c r="H305" s="85">
        <f>SUM(H265:H303)</f>
        <v>0</v>
      </c>
      <c r="I305" s="85">
        <f>SUM(I265:I303)</f>
        <v>0</v>
      </c>
      <c r="J305" s="85">
        <f>SUM(J265:J303)</f>
        <v>549</v>
      </c>
      <c r="K305" s="86">
        <f t="shared" ref="K305:AC305" si="33">SUM(K265:K302)</f>
        <v>0</v>
      </c>
      <c r="L305" s="85">
        <f t="shared" si="33"/>
        <v>0</v>
      </c>
      <c r="M305" s="87">
        <f>SUM(M265:M303)</f>
        <v>427</v>
      </c>
      <c r="N305" s="85">
        <f t="shared" si="33"/>
        <v>0</v>
      </c>
      <c r="O305" s="85">
        <f t="shared" si="33"/>
        <v>0</v>
      </c>
      <c r="P305" s="85">
        <f t="shared" si="33"/>
        <v>56</v>
      </c>
      <c r="Q305" s="88">
        <f t="shared" si="33"/>
        <v>0</v>
      </c>
      <c r="R305" s="85">
        <f t="shared" si="33"/>
        <v>0</v>
      </c>
      <c r="S305" s="85">
        <f t="shared" si="33"/>
        <v>0</v>
      </c>
      <c r="T305" s="86">
        <f t="shared" si="33"/>
        <v>0</v>
      </c>
      <c r="U305" s="85">
        <f t="shared" si="33"/>
        <v>0</v>
      </c>
      <c r="V305" s="87">
        <f t="shared" si="33"/>
        <v>47</v>
      </c>
      <c r="W305" s="86">
        <f t="shared" si="33"/>
        <v>0</v>
      </c>
      <c r="X305" s="85">
        <f t="shared" si="33"/>
        <v>0</v>
      </c>
      <c r="Y305" s="87">
        <f t="shared" si="33"/>
        <v>14</v>
      </c>
      <c r="Z305" s="50">
        <f>SUM(Z265:Z303)</f>
        <v>0</v>
      </c>
      <c r="AA305" s="50">
        <f>SUM(AA265:AA303)</f>
        <v>0</v>
      </c>
      <c r="AB305" s="50">
        <f>SUM(AB265:AB303)</f>
        <v>1014</v>
      </c>
      <c r="AC305" s="89">
        <f t="shared" si="33"/>
        <v>1010</v>
      </c>
    </row>
    <row r="306" spans="1:29">
      <c r="A306" s="44"/>
      <c r="B306" s="45"/>
      <c r="C306" s="44"/>
      <c r="D306" s="46"/>
      <c r="E306" s="46"/>
      <c r="F306" s="46"/>
      <c r="G306" s="46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46"/>
    </row>
    <row r="307" spans="1:29">
      <c r="A307" s="35" t="s">
        <v>383</v>
      </c>
      <c r="B307" s="36"/>
      <c r="C307" s="37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4"/>
    </row>
    <row r="308" spans="1:29">
      <c r="A308" s="8" t="s">
        <v>386</v>
      </c>
      <c r="B308" s="9" t="s">
        <v>387</v>
      </c>
      <c r="C308" s="10"/>
      <c r="D308" s="11"/>
      <c r="E308" s="11"/>
      <c r="F308" s="11"/>
      <c r="G308" s="69">
        <v>1</v>
      </c>
      <c r="H308" s="11">
        <v>0</v>
      </c>
      <c r="I308" s="11">
        <v>0</v>
      </c>
      <c r="J308" s="11">
        <v>1</v>
      </c>
      <c r="K308" s="12"/>
      <c r="L308" s="13"/>
      <c r="M308" s="14"/>
      <c r="N308" s="15"/>
      <c r="O308" s="15"/>
      <c r="P308" s="15"/>
      <c r="Q308" s="16"/>
      <c r="R308" s="13"/>
      <c r="S308" s="13"/>
      <c r="T308" s="12"/>
      <c r="U308" s="13"/>
      <c r="V308" s="14">
        <v>1</v>
      </c>
      <c r="W308" s="12"/>
      <c r="X308" s="13"/>
      <c r="Y308" s="14"/>
      <c r="Z308" s="11">
        <f>SUM(H308+K308+N308-Q308-T308-W308)</f>
        <v>0</v>
      </c>
      <c r="AA308" s="11">
        <f>SUM(I308+L308+O308-R308-U308-X308)</f>
        <v>0</v>
      </c>
      <c r="AB308" s="11">
        <f>SUM(J308+M308+P308-S308-V308-Y308)</f>
        <v>0</v>
      </c>
      <c r="AC308" s="69">
        <f>SUM(Z308+AA308+AB308)</f>
        <v>0</v>
      </c>
    </row>
    <row r="309" spans="1:29">
      <c r="A309" s="8" t="s">
        <v>388</v>
      </c>
      <c r="B309" s="9" t="s">
        <v>389</v>
      </c>
      <c r="C309" s="10"/>
      <c r="D309" s="11"/>
      <c r="E309" s="11"/>
      <c r="F309" s="11"/>
      <c r="G309" s="69">
        <v>4</v>
      </c>
      <c r="H309" s="11">
        <v>0</v>
      </c>
      <c r="I309" s="11">
        <v>0</v>
      </c>
      <c r="J309" s="11">
        <v>4</v>
      </c>
      <c r="K309" s="12"/>
      <c r="L309" s="13"/>
      <c r="M309" s="14"/>
      <c r="N309" s="15"/>
      <c r="O309" s="15"/>
      <c r="P309" s="15"/>
      <c r="Q309" s="16"/>
      <c r="R309" s="13"/>
      <c r="S309" s="13"/>
      <c r="T309" s="12"/>
      <c r="U309" s="13"/>
      <c r="V309" s="14"/>
      <c r="W309" s="12"/>
      <c r="X309" s="13"/>
      <c r="Y309" s="14"/>
      <c r="Z309" s="11">
        <f t="shared" ref="Z309:Z327" si="34">SUM(H309+K309+N309-Q309-T309-W309)</f>
        <v>0</v>
      </c>
      <c r="AA309" s="11">
        <f t="shared" ref="AA309:AA327" si="35">SUM(I309+L309+O309-R309-U309-X309)</f>
        <v>0</v>
      </c>
      <c r="AB309" s="11">
        <f t="shared" ref="AB309:AB327" si="36">SUM(J309+M309+P309-S309-V309-Y309)</f>
        <v>4</v>
      </c>
      <c r="AC309" s="69">
        <f t="shared" ref="AC309:AC327" si="37">SUM(Z309+AA309+AB309)</f>
        <v>4</v>
      </c>
    </row>
    <row r="310" spans="1:29">
      <c r="A310" s="8" t="s">
        <v>390</v>
      </c>
      <c r="B310" s="9" t="s">
        <v>391</v>
      </c>
      <c r="C310" s="10"/>
      <c r="D310" s="11"/>
      <c r="E310" s="11"/>
      <c r="F310" s="11"/>
      <c r="G310" s="69">
        <v>1</v>
      </c>
      <c r="H310" s="11">
        <v>0</v>
      </c>
      <c r="I310" s="11">
        <v>0</v>
      </c>
      <c r="J310" s="11">
        <v>1</v>
      </c>
      <c r="K310" s="12"/>
      <c r="L310" s="13"/>
      <c r="M310" s="14"/>
      <c r="N310" s="15"/>
      <c r="O310" s="15"/>
      <c r="P310" s="15"/>
      <c r="Q310" s="16"/>
      <c r="R310" s="13"/>
      <c r="S310" s="13"/>
      <c r="T310" s="12"/>
      <c r="U310" s="13"/>
      <c r="V310" s="14"/>
      <c r="W310" s="12"/>
      <c r="X310" s="13"/>
      <c r="Y310" s="14"/>
      <c r="Z310" s="11">
        <f t="shared" si="34"/>
        <v>0</v>
      </c>
      <c r="AA310" s="11">
        <f t="shared" si="35"/>
        <v>0</v>
      </c>
      <c r="AB310" s="11">
        <f t="shared" si="36"/>
        <v>1</v>
      </c>
      <c r="AC310" s="69">
        <f t="shared" si="37"/>
        <v>1</v>
      </c>
    </row>
    <row r="311" spans="1:29">
      <c r="A311" s="8" t="s">
        <v>392</v>
      </c>
      <c r="B311" s="9" t="s">
        <v>393</v>
      </c>
      <c r="C311" s="10"/>
      <c r="D311" s="11"/>
      <c r="E311" s="11"/>
      <c r="F311" s="11"/>
      <c r="G311" s="69">
        <v>3</v>
      </c>
      <c r="H311" s="11">
        <v>0</v>
      </c>
      <c r="I311" s="11">
        <v>0</v>
      </c>
      <c r="J311" s="11">
        <v>3</v>
      </c>
      <c r="K311" s="12"/>
      <c r="L311" s="13"/>
      <c r="M311" s="14"/>
      <c r="N311" s="15"/>
      <c r="O311" s="15"/>
      <c r="P311" s="15"/>
      <c r="Q311" s="16"/>
      <c r="R311" s="13"/>
      <c r="S311" s="13"/>
      <c r="T311" s="12"/>
      <c r="U311" s="13"/>
      <c r="V311" s="14"/>
      <c r="W311" s="12"/>
      <c r="X311" s="13"/>
      <c r="Y311" s="14"/>
      <c r="Z311" s="11">
        <f t="shared" si="34"/>
        <v>0</v>
      </c>
      <c r="AA311" s="11">
        <f t="shared" si="35"/>
        <v>0</v>
      </c>
      <c r="AB311" s="11">
        <f t="shared" si="36"/>
        <v>3</v>
      </c>
      <c r="AC311" s="69">
        <f t="shared" si="37"/>
        <v>3</v>
      </c>
    </row>
    <row r="312" spans="1:29">
      <c r="A312" s="8" t="s">
        <v>571</v>
      </c>
      <c r="B312" s="9" t="s">
        <v>572</v>
      </c>
      <c r="C312" s="10"/>
      <c r="D312" s="11"/>
      <c r="E312" s="11"/>
      <c r="F312" s="11"/>
      <c r="G312" s="69">
        <v>0</v>
      </c>
      <c r="H312" s="11">
        <v>0</v>
      </c>
      <c r="I312" s="11">
        <v>0</v>
      </c>
      <c r="J312" s="11">
        <v>0</v>
      </c>
      <c r="K312" s="12"/>
      <c r="L312" s="13"/>
      <c r="M312" s="14">
        <v>2</v>
      </c>
      <c r="N312" s="15"/>
      <c r="O312" s="15"/>
      <c r="P312" s="15"/>
      <c r="Q312" s="16"/>
      <c r="R312" s="13"/>
      <c r="S312" s="13"/>
      <c r="T312" s="12"/>
      <c r="U312" s="13"/>
      <c r="V312" s="14"/>
      <c r="W312" s="12"/>
      <c r="X312" s="13"/>
      <c r="Y312" s="14"/>
      <c r="Z312" s="11">
        <f t="shared" si="34"/>
        <v>0</v>
      </c>
      <c r="AA312" s="11">
        <f t="shared" si="35"/>
        <v>0</v>
      </c>
      <c r="AB312" s="11">
        <f t="shared" si="36"/>
        <v>2</v>
      </c>
      <c r="AC312" s="69">
        <f t="shared" si="37"/>
        <v>2</v>
      </c>
    </row>
    <row r="313" spans="1:29">
      <c r="A313" s="8" t="s">
        <v>394</v>
      </c>
      <c r="B313" s="9" t="s">
        <v>395</v>
      </c>
      <c r="C313" s="10"/>
      <c r="D313" s="11"/>
      <c r="E313" s="11"/>
      <c r="F313" s="11"/>
      <c r="G313" s="69">
        <v>26</v>
      </c>
      <c r="H313" s="11">
        <v>0</v>
      </c>
      <c r="I313" s="11">
        <v>0</v>
      </c>
      <c r="J313" s="11">
        <v>26</v>
      </c>
      <c r="K313" s="12"/>
      <c r="L313" s="13"/>
      <c r="M313" s="14"/>
      <c r="N313" s="15"/>
      <c r="O313" s="15"/>
      <c r="P313" s="15"/>
      <c r="Q313" s="16"/>
      <c r="R313" s="13"/>
      <c r="S313" s="13"/>
      <c r="T313" s="12"/>
      <c r="U313" s="13"/>
      <c r="V313" s="14"/>
      <c r="W313" s="12"/>
      <c r="X313" s="13"/>
      <c r="Y313" s="14"/>
      <c r="Z313" s="11">
        <f t="shared" si="34"/>
        <v>0</v>
      </c>
      <c r="AA313" s="11">
        <f t="shared" si="35"/>
        <v>0</v>
      </c>
      <c r="AB313" s="11">
        <f t="shared" si="36"/>
        <v>26</v>
      </c>
      <c r="AC313" s="69">
        <f t="shared" si="37"/>
        <v>26</v>
      </c>
    </row>
    <row r="314" spans="1:29">
      <c r="A314" s="8" t="s">
        <v>396</v>
      </c>
      <c r="B314" s="9" t="s">
        <v>397</v>
      </c>
      <c r="C314" s="10"/>
      <c r="D314" s="11"/>
      <c r="E314" s="11"/>
      <c r="F314" s="11"/>
      <c r="G314" s="69">
        <v>2</v>
      </c>
      <c r="H314" s="11">
        <v>0</v>
      </c>
      <c r="I314" s="11">
        <v>0</v>
      </c>
      <c r="J314" s="11">
        <v>2</v>
      </c>
      <c r="K314" s="12"/>
      <c r="L314" s="13"/>
      <c r="M314" s="14">
        <v>1</v>
      </c>
      <c r="N314" s="15"/>
      <c r="O314" s="15"/>
      <c r="P314" s="15"/>
      <c r="Q314" s="16"/>
      <c r="R314" s="13"/>
      <c r="S314" s="13"/>
      <c r="T314" s="12"/>
      <c r="U314" s="13"/>
      <c r="V314" s="14"/>
      <c r="W314" s="12"/>
      <c r="X314" s="13"/>
      <c r="Y314" s="14"/>
      <c r="Z314" s="11">
        <f t="shared" si="34"/>
        <v>0</v>
      </c>
      <c r="AA314" s="11">
        <f t="shared" si="35"/>
        <v>0</v>
      </c>
      <c r="AB314" s="11">
        <f t="shared" si="36"/>
        <v>3</v>
      </c>
      <c r="AC314" s="69">
        <f t="shared" si="37"/>
        <v>3</v>
      </c>
    </row>
    <row r="315" spans="1:29">
      <c r="A315" s="8" t="s">
        <v>398</v>
      </c>
      <c r="B315" s="9" t="s">
        <v>399</v>
      </c>
      <c r="C315" s="10"/>
      <c r="D315" s="11"/>
      <c r="E315" s="11"/>
      <c r="F315" s="11"/>
      <c r="G315" s="69">
        <v>2</v>
      </c>
      <c r="H315" s="11">
        <v>0</v>
      </c>
      <c r="I315" s="11">
        <v>0</v>
      </c>
      <c r="J315" s="11">
        <v>2</v>
      </c>
      <c r="K315" s="12"/>
      <c r="L315" s="13"/>
      <c r="M315" s="14">
        <v>5</v>
      </c>
      <c r="N315" s="15"/>
      <c r="O315" s="15"/>
      <c r="P315" s="15"/>
      <c r="Q315" s="16"/>
      <c r="R315" s="13"/>
      <c r="S315" s="13"/>
      <c r="T315" s="12"/>
      <c r="U315" s="13"/>
      <c r="V315" s="14"/>
      <c r="W315" s="12"/>
      <c r="X315" s="13"/>
      <c r="Y315" s="14"/>
      <c r="Z315" s="11">
        <f t="shared" si="34"/>
        <v>0</v>
      </c>
      <c r="AA315" s="11">
        <f t="shared" si="35"/>
        <v>0</v>
      </c>
      <c r="AB315" s="11">
        <f t="shared" si="36"/>
        <v>7</v>
      </c>
      <c r="AC315" s="69">
        <f t="shared" si="37"/>
        <v>7</v>
      </c>
    </row>
    <row r="316" spans="1:29">
      <c r="A316" s="8" t="s">
        <v>400</v>
      </c>
      <c r="B316" s="9" t="s">
        <v>401</v>
      </c>
      <c r="C316" s="10"/>
      <c r="D316" s="11"/>
      <c r="E316" s="11"/>
      <c r="F316" s="11"/>
      <c r="G316" s="69">
        <v>2</v>
      </c>
      <c r="H316" s="11">
        <v>0</v>
      </c>
      <c r="I316" s="11">
        <v>0</v>
      </c>
      <c r="J316" s="11">
        <v>2</v>
      </c>
      <c r="K316" s="12"/>
      <c r="L316" s="13"/>
      <c r="M316" s="14">
        <v>4</v>
      </c>
      <c r="N316" s="15"/>
      <c r="O316" s="15"/>
      <c r="P316" s="15"/>
      <c r="Q316" s="16"/>
      <c r="R316" s="13"/>
      <c r="S316" s="13"/>
      <c r="T316" s="12"/>
      <c r="U316" s="13"/>
      <c r="V316" s="14"/>
      <c r="W316" s="12"/>
      <c r="X316" s="13"/>
      <c r="Y316" s="14"/>
      <c r="Z316" s="11">
        <f t="shared" si="34"/>
        <v>0</v>
      </c>
      <c r="AA316" s="11">
        <f t="shared" si="35"/>
        <v>0</v>
      </c>
      <c r="AB316" s="11">
        <f t="shared" si="36"/>
        <v>6</v>
      </c>
      <c r="AC316" s="69">
        <f t="shared" si="37"/>
        <v>6</v>
      </c>
    </row>
    <row r="317" spans="1:29">
      <c r="A317" s="8" t="s">
        <v>402</v>
      </c>
      <c r="B317" s="9" t="s">
        <v>403</v>
      </c>
      <c r="C317" s="10"/>
      <c r="D317" s="11"/>
      <c r="E317" s="11"/>
      <c r="F317" s="11"/>
      <c r="G317" s="69">
        <v>4</v>
      </c>
      <c r="H317" s="11">
        <v>0</v>
      </c>
      <c r="I317" s="11">
        <v>0</v>
      </c>
      <c r="J317" s="11">
        <v>4</v>
      </c>
      <c r="K317" s="12"/>
      <c r="L317" s="13"/>
      <c r="M317" s="14">
        <v>2</v>
      </c>
      <c r="N317" s="15"/>
      <c r="O317" s="15"/>
      <c r="P317" s="15"/>
      <c r="Q317" s="16"/>
      <c r="R317" s="13"/>
      <c r="S317" s="13"/>
      <c r="T317" s="12"/>
      <c r="U317" s="13"/>
      <c r="V317" s="14"/>
      <c r="W317" s="12"/>
      <c r="X317" s="13"/>
      <c r="Y317" s="14"/>
      <c r="Z317" s="11">
        <f t="shared" si="34"/>
        <v>0</v>
      </c>
      <c r="AA317" s="11">
        <f t="shared" si="35"/>
        <v>0</v>
      </c>
      <c r="AB317" s="11">
        <f t="shared" si="36"/>
        <v>6</v>
      </c>
      <c r="AC317" s="69">
        <f t="shared" si="37"/>
        <v>6</v>
      </c>
    </row>
    <row r="318" spans="1:29">
      <c r="A318" s="8" t="s">
        <v>573</v>
      </c>
      <c r="B318" s="9" t="s">
        <v>574</v>
      </c>
      <c r="C318" s="10"/>
      <c r="D318" s="11"/>
      <c r="E318" s="11"/>
      <c r="F318" s="11"/>
      <c r="G318" s="69">
        <v>0</v>
      </c>
      <c r="H318" s="11">
        <v>0</v>
      </c>
      <c r="I318" s="11">
        <v>0</v>
      </c>
      <c r="J318" s="11">
        <v>0</v>
      </c>
      <c r="K318" s="12"/>
      <c r="L318" s="13"/>
      <c r="M318" s="14">
        <v>3</v>
      </c>
      <c r="N318" s="15"/>
      <c r="O318" s="15"/>
      <c r="P318" s="15"/>
      <c r="Q318" s="16"/>
      <c r="R318" s="13"/>
      <c r="S318" s="13"/>
      <c r="T318" s="12"/>
      <c r="U318" s="13"/>
      <c r="V318" s="14">
        <v>1</v>
      </c>
      <c r="W318" s="12"/>
      <c r="X318" s="13"/>
      <c r="Y318" s="14"/>
      <c r="Z318" s="11">
        <f t="shared" si="34"/>
        <v>0</v>
      </c>
      <c r="AA318" s="11">
        <f t="shared" si="35"/>
        <v>0</v>
      </c>
      <c r="AB318" s="11">
        <v>2</v>
      </c>
      <c r="AC318" s="69">
        <v>2</v>
      </c>
    </row>
    <row r="319" spans="1:29">
      <c r="A319" s="8" t="s">
        <v>524</v>
      </c>
      <c r="B319" s="9" t="s">
        <v>525</v>
      </c>
      <c r="C319" s="10"/>
      <c r="D319" s="11"/>
      <c r="E319" s="11"/>
      <c r="F319" s="11"/>
      <c r="G319" s="69">
        <v>0</v>
      </c>
      <c r="H319" s="11">
        <v>0</v>
      </c>
      <c r="I319" s="11">
        <v>0</v>
      </c>
      <c r="J319" s="11">
        <v>0</v>
      </c>
      <c r="K319" s="12"/>
      <c r="L319" s="13"/>
      <c r="M319" s="14">
        <v>2</v>
      </c>
      <c r="N319" s="15"/>
      <c r="O319" s="15"/>
      <c r="P319" s="15"/>
      <c r="Q319" s="16"/>
      <c r="R319" s="13"/>
      <c r="S319" s="13"/>
      <c r="T319" s="12"/>
      <c r="U319" s="13"/>
      <c r="V319" s="14"/>
      <c r="W319" s="12"/>
      <c r="X319" s="13"/>
      <c r="Y319" s="14"/>
      <c r="Z319" s="11">
        <f t="shared" si="34"/>
        <v>0</v>
      </c>
      <c r="AA319" s="11">
        <f t="shared" si="35"/>
        <v>0</v>
      </c>
      <c r="AB319" s="11">
        <f t="shared" si="36"/>
        <v>2</v>
      </c>
      <c r="AC319" s="69">
        <f t="shared" si="37"/>
        <v>2</v>
      </c>
    </row>
    <row r="320" spans="1:29">
      <c r="A320" s="8" t="s">
        <v>526</v>
      </c>
      <c r="B320" s="9" t="s">
        <v>527</v>
      </c>
      <c r="C320" s="10"/>
      <c r="D320" s="11"/>
      <c r="E320" s="11"/>
      <c r="F320" s="11"/>
      <c r="G320" s="69">
        <v>0</v>
      </c>
      <c r="H320" s="11">
        <v>0</v>
      </c>
      <c r="I320" s="11">
        <v>0</v>
      </c>
      <c r="J320" s="11">
        <v>0</v>
      </c>
      <c r="K320" s="12"/>
      <c r="L320" s="13"/>
      <c r="M320" s="14">
        <v>1</v>
      </c>
      <c r="N320" s="15"/>
      <c r="O320" s="15"/>
      <c r="P320" s="15"/>
      <c r="Q320" s="16"/>
      <c r="R320" s="13"/>
      <c r="S320" s="13"/>
      <c r="T320" s="12"/>
      <c r="U320" s="13"/>
      <c r="V320" s="14">
        <v>1</v>
      </c>
      <c r="W320" s="12"/>
      <c r="X320" s="13"/>
      <c r="Y320" s="14"/>
      <c r="Z320" s="11">
        <f t="shared" si="34"/>
        <v>0</v>
      </c>
      <c r="AA320" s="11">
        <f t="shared" si="35"/>
        <v>0</v>
      </c>
      <c r="AB320" s="11">
        <v>0</v>
      </c>
      <c r="AC320" s="69">
        <v>0</v>
      </c>
    </row>
    <row r="321" spans="1:29">
      <c r="A321" s="8" t="s">
        <v>404</v>
      </c>
      <c r="B321" s="9" t="s">
        <v>405</v>
      </c>
      <c r="C321" s="10"/>
      <c r="D321" s="11"/>
      <c r="E321" s="11"/>
      <c r="F321" s="11"/>
      <c r="G321" s="69">
        <v>6</v>
      </c>
      <c r="H321" s="11">
        <v>0</v>
      </c>
      <c r="I321" s="11">
        <v>0</v>
      </c>
      <c r="J321" s="11">
        <v>6</v>
      </c>
      <c r="K321" s="12"/>
      <c r="L321" s="13"/>
      <c r="M321" s="14"/>
      <c r="N321" s="15"/>
      <c r="O321" s="15"/>
      <c r="P321" s="15"/>
      <c r="Q321" s="16"/>
      <c r="R321" s="13"/>
      <c r="S321" s="13"/>
      <c r="T321" s="12"/>
      <c r="U321" s="13"/>
      <c r="V321" s="14"/>
      <c r="W321" s="12"/>
      <c r="X321" s="13"/>
      <c r="Y321" s="14"/>
      <c r="Z321" s="11">
        <f t="shared" si="34"/>
        <v>0</v>
      </c>
      <c r="AA321" s="11">
        <f t="shared" si="35"/>
        <v>0</v>
      </c>
      <c r="AB321" s="11">
        <f t="shared" si="36"/>
        <v>6</v>
      </c>
      <c r="AC321" s="69">
        <f t="shared" si="37"/>
        <v>6</v>
      </c>
    </row>
    <row r="322" spans="1:29">
      <c r="A322" s="8" t="s">
        <v>406</v>
      </c>
      <c r="B322" s="9" t="s">
        <v>407</v>
      </c>
      <c r="C322" s="10"/>
      <c r="D322" s="11"/>
      <c r="E322" s="11"/>
      <c r="F322" s="11"/>
      <c r="G322" s="69">
        <v>28</v>
      </c>
      <c r="H322" s="11">
        <v>0</v>
      </c>
      <c r="I322" s="11">
        <v>0</v>
      </c>
      <c r="J322" s="11">
        <v>28</v>
      </c>
      <c r="K322" s="12"/>
      <c r="L322" s="13"/>
      <c r="M322" s="14"/>
      <c r="N322" s="15"/>
      <c r="O322" s="15"/>
      <c r="P322" s="15">
        <v>32</v>
      </c>
      <c r="Q322" s="16"/>
      <c r="R322" s="13"/>
      <c r="S322" s="13"/>
      <c r="T322" s="12"/>
      <c r="U322" s="13"/>
      <c r="V322" s="14"/>
      <c r="W322" s="12"/>
      <c r="X322" s="13"/>
      <c r="Y322" s="14"/>
      <c r="Z322" s="11">
        <f t="shared" si="34"/>
        <v>0</v>
      </c>
      <c r="AA322" s="11">
        <f t="shared" si="35"/>
        <v>0</v>
      </c>
      <c r="AB322" s="11">
        <f t="shared" si="36"/>
        <v>60</v>
      </c>
      <c r="AC322" s="69">
        <f t="shared" si="37"/>
        <v>60</v>
      </c>
    </row>
    <row r="323" spans="1:29">
      <c r="A323" s="8" t="s">
        <v>408</v>
      </c>
      <c r="B323" s="9" t="s">
        <v>409</v>
      </c>
      <c r="C323" s="10"/>
      <c r="D323" s="11"/>
      <c r="E323" s="11"/>
      <c r="F323" s="11"/>
      <c r="G323" s="69">
        <v>2</v>
      </c>
      <c r="H323" s="11">
        <v>0</v>
      </c>
      <c r="I323" s="11">
        <v>0</v>
      </c>
      <c r="J323" s="11">
        <v>2</v>
      </c>
      <c r="K323" s="12"/>
      <c r="L323" s="13"/>
      <c r="M323" s="14"/>
      <c r="N323" s="15"/>
      <c r="O323" s="15"/>
      <c r="P323" s="15"/>
      <c r="Q323" s="16"/>
      <c r="R323" s="13"/>
      <c r="S323" s="13"/>
      <c r="T323" s="12"/>
      <c r="U323" s="13"/>
      <c r="V323" s="14"/>
      <c r="W323" s="12"/>
      <c r="X323" s="13"/>
      <c r="Y323" s="14"/>
      <c r="Z323" s="11">
        <f t="shared" si="34"/>
        <v>0</v>
      </c>
      <c r="AA323" s="11">
        <f t="shared" si="35"/>
        <v>0</v>
      </c>
      <c r="AB323" s="11">
        <f t="shared" si="36"/>
        <v>2</v>
      </c>
      <c r="AC323" s="69">
        <f t="shared" si="37"/>
        <v>2</v>
      </c>
    </row>
    <row r="324" spans="1:29">
      <c r="A324" s="8" t="s">
        <v>410</v>
      </c>
      <c r="B324" s="9" t="s">
        <v>411</v>
      </c>
      <c r="C324" s="10"/>
      <c r="D324" s="11"/>
      <c r="E324" s="11"/>
      <c r="F324" s="11"/>
      <c r="G324" s="69">
        <v>2</v>
      </c>
      <c r="H324" s="11">
        <v>0</v>
      </c>
      <c r="I324" s="11">
        <v>0</v>
      </c>
      <c r="J324" s="11">
        <v>2</v>
      </c>
      <c r="K324" s="12"/>
      <c r="L324" s="13"/>
      <c r="M324" s="14">
        <v>2</v>
      </c>
      <c r="N324" s="15"/>
      <c r="O324" s="15"/>
      <c r="P324" s="15"/>
      <c r="Q324" s="16"/>
      <c r="R324" s="13"/>
      <c r="S324" s="13"/>
      <c r="T324" s="12"/>
      <c r="U324" s="13"/>
      <c r="V324" s="14">
        <v>1</v>
      </c>
      <c r="W324" s="12"/>
      <c r="X324" s="13"/>
      <c r="Y324" s="14"/>
      <c r="Z324" s="11">
        <f t="shared" si="34"/>
        <v>0</v>
      </c>
      <c r="AA324" s="11">
        <f t="shared" si="35"/>
        <v>0</v>
      </c>
      <c r="AB324" s="11">
        <f t="shared" si="36"/>
        <v>3</v>
      </c>
      <c r="AC324" s="69">
        <f t="shared" si="37"/>
        <v>3</v>
      </c>
    </row>
    <row r="325" spans="1:29">
      <c r="A325" s="8" t="s">
        <v>412</v>
      </c>
      <c r="B325" s="9" t="s">
        <v>413</v>
      </c>
      <c r="C325" s="10"/>
      <c r="D325" s="11"/>
      <c r="E325" s="11"/>
      <c r="F325" s="11"/>
      <c r="G325" s="69">
        <v>7</v>
      </c>
      <c r="H325" s="11">
        <v>0</v>
      </c>
      <c r="I325" s="11">
        <v>0</v>
      </c>
      <c r="J325" s="11">
        <v>7</v>
      </c>
      <c r="K325" s="12"/>
      <c r="L325" s="13"/>
      <c r="M325" s="14"/>
      <c r="N325" s="15"/>
      <c r="O325" s="15"/>
      <c r="P325" s="15"/>
      <c r="Q325" s="16"/>
      <c r="R325" s="13"/>
      <c r="S325" s="13"/>
      <c r="T325" s="12"/>
      <c r="U325" s="13"/>
      <c r="V325" s="14"/>
      <c r="W325" s="12"/>
      <c r="X325" s="13"/>
      <c r="Y325" s="14"/>
      <c r="Z325" s="11">
        <f t="shared" si="34"/>
        <v>0</v>
      </c>
      <c r="AA325" s="11">
        <f t="shared" si="35"/>
        <v>0</v>
      </c>
      <c r="AB325" s="11">
        <f t="shared" si="36"/>
        <v>7</v>
      </c>
      <c r="AC325" s="69">
        <f t="shared" si="37"/>
        <v>7</v>
      </c>
    </row>
    <row r="326" spans="1:29">
      <c r="A326" s="8" t="s">
        <v>414</v>
      </c>
      <c r="B326" s="9" t="s">
        <v>415</v>
      </c>
      <c r="C326" s="10"/>
      <c r="D326" s="11"/>
      <c r="E326" s="11"/>
      <c r="F326" s="11"/>
      <c r="G326" s="69">
        <v>0</v>
      </c>
      <c r="H326" s="11">
        <v>0</v>
      </c>
      <c r="I326" s="11">
        <v>0</v>
      </c>
      <c r="J326" s="11">
        <v>0</v>
      </c>
      <c r="K326" s="12"/>
      <c r="L326" s="13"/>
      <c r="M326" s="14">
        <v>1</v>
      </c>
      <c r="N326" s="15"/>
      <c r="O326" s="15"/>
      <c r="P326" s="15"/>
      <c r="Q326" s="16"/>
      <c r="R326" s="13"/>
      <c r="S326" s="13"/>
      <c r="T326" s="12"/>
      <c r="U326" s="13"/>
      <c r="V326" s="14">
        <v>1</v>
      </c>
      <c r="W326" s="12"/>
      <c r="X326" s="13"/>
      <c r="Y326" s="14"/>
      <c r="Z326" s="11">
        <f t="shared" si="34"/>
        <v>0</v>
      </c>
      <c r="AA326" s="11">
        <f t="shared" si="35"/>
        <v>0</v>
      </c>
      <c r="AB326" s="11">
        <f t="shared" si="36"/>
        <v>0</v>
      </c>
      <c r="AC326" s="69">
        <f t="shared" si="37"/>
        <v>0</v>
      </c>
    </row>
    <row r="327" spans="1:29">
      <c r="A327" s="8" t="s">
        <v>528</v>
      </c>
      <c r="B327" s="9" t="s">
        <v>389</v>
      </c>
      <c r="C327" s="10"/>
      <c r="D327" s="11"/>
      <c r="E327" s="11"/>
      <c r="F327" s="11"/>
      <c r="G327" s="69">
        <v>2</v>
      </c>
      <c r="H327" s="11">
        <v>0</v>
      </c>
      <c r="I327" s="11">
        <v>0</v>
      </c>
      <c r="J327" s="11">
        <v>2</v>
      </c>
      <c r="K327" s="12"/>
      <c r="L327" s="13"/>
      <c r="M327" s="14"/>
      <c r="N327" s="15"/>
      <c r="O327" s="15"/>
      <c r="P327" s="15"/>
      <c r="Q327" s="16"/>
      <c r="R327" s="13"/>
      <c r="S327" s="13"/>
      <c r="T327" s="12"/>
      <c r="U327" s="13"/>
      <c r="V327" s="14"/>
      <c r="W327" s="12"/>
      <c r="X327" s="13"/>
      <c r="Y327" s="14"/>
      <c r="Z327" s="11">
        <f t="shared" si="34"/>
        <v>0</v>
      </c>
      <c r="AA327" s="11">
        <f t="shared" si="35"/>
        <v>0</v>
      </c>
      <c r="AB327" s="11">
        <f t="shared" si="36"/>
        <v>2</v>
      </c>
      <c r="AC327" s="69">
        <f t="shared" si="37"/>
        <v>2</v>
      </c>
    </row>
    <row r="328" spans="1:29">
      <c r="A328" s="52" t="s">
        <v>385</v>
      </c>
      <c r="B328" s="53"/>
      <c r="C328" s="54"/>
      <c r="D328" s="55"/>
      <c r="E328" s="55"/>
      <c r="F328" s="55"/>
      <c r="G328" s="70">
        <f>COUNTIF(G308:G327,"&gt;0")</f>
        <v>15</v>
      </c>
      <c r="H328" s="90"/>
      <c r="I328" s="90"/>
      <c r="J328" s="91"/>
      <c r="K328" s="56"/>
      <c r="L328" s="57"/>
      <c r="M328" s="58"/>
      <c r="N328" s="57"/>
      <c r="O328" s="57"/>
      <c r="P328" s="57"/>
      <c r="Q328" s="59"/>
      <c r="R328" s="57"/>
      <c r="S328" s="57"/>
      <c r="T328" s="56"/>
      <c r="U328" s="57"/>
      <c r="V328" s="58"/>
      <c r="W328" s="56"/>
      <c r="X328" s="57"/>
      <c r="Y328" s="58"/>
      <c r="Z328" s="92"/>
      <c r="AA328" s="90"/>
      <c r="AB328" s="90"/>
      <c r="AC328" s="70">
        <f>COUNTIF(AC308:AC327,"&gt;0")</f>
        <v>17</v>
      </c>
    </row>
    <row r="329" spans="1:29" ht="13.5" thickBot="1">
      <c r="A329" s="60" t="s">
        <v>384</v>
      </c>
      <c r="B329" s="61"/>
      <c r="C329" s="62"/>
      <c r="D329" s="63"/>
      <c r="E329" s="63"/>
      <c r="F329" s="63"/>
      <c r="G329" s="93">
        <f>SUM(H329:J329)</f>
        <v>92</v>
      </c>
      <c r="H329" s="94">
        <f>SUM(H308:H327)</f>
        <v>0</v>
      </c>
      <c r="I329" s="94">
        <f>SUM(I308:I327)</f>
        <v>0</v>
      </c>
      <c r="J329" s="94">
        <f>SUM(J308:J327)</f>
        <v>92</v>
      </c>
      <c r="K329" s="95">
        <f>SUM(K308:K308)</f>
        <v>0</v>
      </c>
      <c r="L329" s="94">
        <f>SUM(L308:L308)</f>
        <v>0</v>
      </c>
      <c r="M329" s="96">
        <f>SUM(M308:M308)</f>
        <v>0</v>
      </c>
      <c r="N329" s="94">
        <f>+SUM(N308:N327)</f>
        <v>0</v>
      </c>
      <c r="O329" s="94">
        <f>SUM(O308:O327)</f>
        <v>0</v>
      </c>
      <c r="P329" s="94">
        <f>SUM(P308:P327)</f>
        <v>32</v>
      </c>
      <c r="Q329" s="97">
        <f>SUM(Q308:Q308)</f>
        <v>0</v>
      </c>
      <c r="R329" s="94">
        <f>SUM(R308:R327)</f>
        <v>0</v>
      </c>
      <c r="S329" s="94">
        <f>SUM(S308:S327)</f>
        <v>0</v>
      </c>
      <c r="T329" s="95">
        <f>SUM(T308:T327)</f>
        <v>0</v>
      </c>
      <c r="U329" s="94">
        <f>SUM(U308:U327)</f>
        <v>0</v>
      </c>
      <c r="V329" s="96">
        <f>SUM(V308:V327)</f>
        <v>5</v>
      </c>
      <c r="W329" s="95">
        <f t="shared" ref="W329:AB329" si="38">SUM(W308:W308)</f>
        <v>0</v>
      </c>
      <c r="X329" s="94">
        <f t="shared" si="38"/>
        <v>0</v>
      </c>
      <c r="Y329" s="96">
        <f t="shared" si="38"/>
        <v>0</v>
      </c>
      <c r="Z329" s="94">
        <f t="shared" si="38"/>
        <v>0</v>
      </c>
      <c r="AA329" s="94">
        <f t="shared" si="38"/>
        <v>0</v>
      </c>
      <c r="AB329" s="94">
        <f t="shared" si="38"/>
        <v>0</v>
      </c>
      <c r="AC329" s="98">
        <f>SUM(AC308:AC327)</f>
        <v>142</v>
      </c>
    </row>
    <row r="330" spans="1:29"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</row>
    <row r="332" spans="1:29" ht="15">
      <c r="A332"/>
      <c r="B332"/>
      <c r="C332"/>
      <c r="D332"/>
      <c r="E33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">
      <c r="A333"/>
      <c r="B333"/>
      <c r="C333"/>
      <c r="D333"/>
      <c r="E33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">
      <c r="A334"/>
      <c r="B334"/>
      <c r="C334"/>
      <c r="D334"/>
      <c r="E33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">
      <c r="A335"/>
      <c r="B335"/>
      <c r="C335"/>
      <c r="D335"/>
      <c r="E33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">
      <c r="A336"/>
      <c r="B336"/>
      <c r="C336"/>
      <c r="D336"/>
      <c r="E33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">
      <c r="A337"/>
      <c r="B337"/>
      <c r="C337"/>
      <c r="D337"/>
      <c r="E33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">
      <c r="A338"/>
      <c r="B338"/>
      <c r="C338"/>
      <c r="D338"/>
      <c r="E33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">
      <c r="A339"/>
      <c r="B339"/>
      <c r="C339"/>
      <c r="D339"/>
      <c r="E339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">
      <c r="A340"/>
      <c r="B340"/>
      <c r="C340"/>
      <c r="D340"/>
      <c r="E34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">
      <c r="A341"/>
      <c r="B341"/>
      <c r="C341"/>
      <c r="D341"/>
      <c r="E34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">
      <c r="A342"/>
      <c r="B342"/>
      <c r="C342"/>
      <c r="D342"/>
      <c r="E34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95" customHeight="1">
      <c r="A343"/>
      <c r="B343"/>
      <c r="C343"/>
      <c r="D343"/>
      <c r="E34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">
      <c r="A344"/>
      <c r="B344"/>
      <c r="C344"/>
      <c r="D344"/>
      <c r="E34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">
      <c r="A345"/>
      <c r="B345"/>
      <c r="C345"/>
      <c r="D345"/>
      <c r="E34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">
      <c r="A346"/>
      <c r="B346"/>
      <c r="C346"/>
      <c r="D346"/>
      <c r="E34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">
      <c r="A347"/>
      <c r="B347"/>
      <c r="C347"/>
      <c r="D347"/>
      <c r="E34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">
      <c r="A348"/>
      <c r="B348"/>
      <c r="C348"/>
      <c r="D348"/>
      <c r="E34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">
      <c r="A349"/>
      <c r="B349"/>
      <c r="C349"/>
      <c r="D349"/>
      <c r="E34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">
      <c r="A350"/>
      <c r="B350"/>
      <c r="C350"/>
      <c r="D350"/>
      <c r="E35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">
      <c r="A351"/>
      <c r="B351"/>
      <c r="C351"/>
      <c r="D351"/>
      <c r="E35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>
      <c r="A352" s="65"/>
      <c r="B352" s="65"/>
      <c r="C352" s="6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>
      <c r="A353" s="65"/>
      <c r="B353" s="65"/>
      <c r="C353" s="6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>
      <c r="A354" s="65"/>
      <c r="B354" s="65"/>
      <c r="C354" s="6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>
      <c r="A355" s="65"/>
      <c r="B355" s="65"/>
      <c r="C355" s="6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>
      <c r="A356" s="65"/>
      <c r="B356" s="65"/>
      <c r="C356" s="6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>
      <c r="A357" s="65"/>
      <c r="B357" s="65"/>
      <c r="C357" s="6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>
      <c r="A358" s="65"/>
      <c r="B358" s="65"/>
      <c r="C358" s="6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>
      <c r="A359" s="65"/>
      <c r="B359" s="65"/>
      <c r="C359" s="6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>
      <c r="A360" s="65"/>
      <c r="B360" s="65"/>
      <c r="C360" s="6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>
      <c r="A361" s="65"/>
      <c r="B361" s="65"/>
      <c r="C361" s="6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>
      <c r="A362" s="65"/>
      <c r="B362" s="65"/>
      <c r="C362" s="6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>
      <c r="A363" s="65"/>
      <c r="B363" s="65"/>
      <c r="C363" s="6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>
      <c r="A364" s="65"/>
      <c r="B364" s="65"/>
      <c r="C364" s="6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>
      <c r="A365" s="65"/>
      <c r="B365" s="65"/>
      <c r="C365" s="6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>
      <c r="A366" s="65"/>
      <c r="B366" s="65"/>
      <c r="C366" s="6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>
      <c r="B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>
      <c r="B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>
      <c r="B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7.100000000000001" customHeight="1">
      <c r="B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>
      <c r="B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>
      <c r="A372" s="65"/>
      <c r="B372" s="65"/>
      <c r="C372" s="6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>
      <c r="B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>
      <c r="B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>
      <c r="A375" s="65"/>
      <c r="B375" s="65"/>
      <c r="C375" s="6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>
      <c r="A376" s="65"/>
      <c r="B376" s="65"/>
      <c r="C376" s="6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</sheetData>
  <sheetProtection password="8D51" sheet="1" objects="1" scenarios="1"/>
  <mergeCells count="17">
    <mergeCell ref="T1:V2"/>
    <mergeCell ref="W1:Y2"/>
    <mergeCell ref="Z1:AB1"/>
    <mergeCell ref="AC1:AC2"/>
    <mergeCell ref="H2:J2"/>
    <mergeCell ref="AA2:AB2"/>
    <mergeCell ref="Q1:S2"/>
    <mergeCell ref="F1:F3"/>
    <mergeCell ref="G1:G3"/>
    <mergeCell ref="H1:J1"/>
    <mergeCell ref="K1:M2"/>
    <mergeCell ref="N1:P2"/>
    <mergeCell ref="E1:E3"/>
    <mergeCell ref="A1:A3"/>
    <mergeCell ref="B1:B3"/>
    <mergeCell ref="C1:C3"/>
    <mergeCell ref="D1:D3"/>
  </mergeCells>
  <phoneticPr fontId="1" type="noConversion"/>
  <pageMargins left="0.70000000000000007" right="0.70000000000000007" top="0.75000000000000011" bottom="0.75000000000000011" header="0.30000000000000004" footer="0.30000000000000004"/>
  <pageSetup paperSize="8" scale="48" orientation="portrait" horizontalDpi="4294967292" verticalDpi="4294967292" r:id="rId1"/>
  <headerFooter>
    <oddHeader>&amp;L&amp;"Avenir Heavy,Regular"&amp;16BLUE REEF AQUARIUM ANNUAL INVENTORY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2016-11-29T20:54:53Z</cp:lastPrinted>
  <dcterms:created xsi:type="dcterms:W3CDTF">2006-09-16T00:00:00Z</dcterms:created>
  <dcterms:modified xsi:type="dcterms:W3CDTF">2018-03-13T14:49:55Z</dcterms:modified>
</cp:coreProperties>
</file>